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IA\Documents\Darty Cloud\TEST QE LIMOGES 2019\"/>
    </mc:Choice>
  </mc:AlternateContent>
  <xr:revisionPtr revIDLastSave="0" documentId="13_ncr:1_{89676599-5E1A-48FD-8F17-2407297B4FA7}" xr6:coauthVersionLast="43" xr6:coauthVersionMax="43" xr10:uidLastSave="{00000000-0000-0000-0000-000000000000}"/>
  <bookViews>
    <workbookView xWindow="-120" yWindow="-120" windowWidth="20730" windowHeight="11760" xr2:uid="{F1B605B9-6DBE-438F-887B-17A42836F6C3}"/>
  </bookViews>
  <sheets>
    <sheet name="test QE" sheetId="1" r:id="rId1"/>
    <sheet name="RESULTAT Q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C5" i="2"/>
  <c r="H5" i="2" s="1"/>
  <c r="C6" i="2"/>
  <c r="H6" i="2" s="1"/>
  <c r="C7" i="2"/>
  <c r="H7" i="2" s="1"/>
  <c r="C8" i="2"/>
  <c r="H8" i="2" s="1"/>
  <c r="C9" i="2"/>
  <c r="H9" i="2" s="1"/>
  <c r="C10" i="2"/>
  <c r="H10" i="2" s="1"/>
  <c r="C11" i="2"/>
  <c r="C12" i="2"/>
  <c r="H12" i="2" s="1"/>
  <c r="C13" i="2"/>
  <c r="C14" i="2"/>
  <c r="H14" i="2" s="1"/>
  <c r="C15" i="2"/>
  <c r="C16" i="2"/>
  <c r="H16" i="2" s="1"/>
  <c r="C17" i="2"/>
  <c r="C18" i="2"/>
  <c r="H18" i="2" s="1"/>
  <c r="C19" i="2"/>
  <c r="C20" i="2"/>
  <c r="H20" i="2" s="1"/>
  <c r="C21" i="2"/>
  <c r="H21" i="2" s="1"/>
  <c r="C22" i="2"/>
  <c r="H22" i="2" s="1"/>
  <c r="C23" i="2"/>
  <c r="H23" i="2" s="1"/>
  <c r="C24" i="2"/>
  <c r="H24" i="2" s="1"/>
  <c r="C25" i="2"/>
  <c r="C26" i="2"/>
  <c r="H26" i="2" s="1"/>
  <c r="C27" i="2"/>
  <c r="H27" i="2" s="1"/>
  <c r="C28" i="2"/>
  <c r="H28" i="2" s="1"/>
  <c r="C29" i="2"/>
  <c r="C30" i="2"/>
  <c r="H30" i="2" s="1"/>
  <c r="C31" i="2"/>
  <c r="C32" i="2"/>
  <c r="H32" i="2" s="1"/>
  <c r="C33" i="2"/>
  <c r="C34" i="2"/>
  <c r="H34" i="2" s="1"/>
  <c r="C35" i="2"/>
  <c r="H35" i="2" s="1"/>
  <c r="C36" i="2"/>
  <c r="H36" i="2" s="1"/>
  <c r="C37" i="2"/>
  <c r="C38" i="2"/>
  <c r="H38" i="2" s="1"/>
  <c r="C39" i="2"/>
  <c r="C40" i="2"/>
  <c r="H40" i="2" s="1"/>
  <c r="C41" i="2"/>
  <c r="C42" i="2"/>
  <c r="H42" i="2" s="1"/>
  <c r="C43" i="2"/>
  <c r="H43" i="2" s="1"/>
  <c r="C44" i="2"/>
  <c r="H44" i="2" s="1"/>
  <c r="C45" i="2"/>
  <c r="C46" i="2"/>
  <c r="H46" i="2" s="1"/>
  <c r="C47" i="2"/>
  <c r="H47" i="2" s="1"/>
  <c r="C48" i="2"/>
  <c r="C49" i="2"/>
  <c r="H49" i="2" s="1"/>
  <c r="C50" i="2"/>
  <c r="H50" i="2" s="1"/>
  <c r="C51" i="2"/>
  <c r="H51" i="2" s="1"/>
  <c r="C52" i="2"/>
  <c r="C53" i="2"/>
  <c r="H53" i="2" s="1"/>
  <c r="C54" i="2"/>
  <c r="H54" i="2" s="1"/>
  <c r="C55" i="2"/>
  <c r="H55" i="2" s="1"/>
  <c r="C56" i="2"/>
  <c r="H56" i="2" s="1"/>
  <c r="C57" i="2"/>
  <c r="C58" i="2"/>
  <c r="H58" i="2" s="1"/>
  <c r="C59" i="2"/>
  <c r="H59" i="2" s="1"/>
  <c r="C60" i="2"/>
  <c r="H60" i="2" s="1"/>
  <c r="C61" i="2"/>
  <c r="H61" i="2" s="1"/>
  <c r="C62" i="2"/>
  <c r="H62" i="2" s="1"/>
  <c r="C63" i="2"/>
  <c r="H63" i="2" s="1"/>
  <c r="N4" i="2" s="1"/>
  <c r="N5" i="2" s="1"/>
  <c r="G4" i="2"/>
  <c r="F4" i="2"/>
  <c r="E4" i="2"/>
  <c r="D4" i="2"/>
  <c r="C4" i="2"/>
  <c r="G63" i="1"/>
  <c r="F63" i="1"/>
  <c r="C63" i="1"/>
  <c r="E63" i="1"/>
  <c r="D63" i="1"/>
  <c r="H29" i="2" l="1"/>
  <c r="H45" i="2"/>
  <c r="H37" i="2"/>
  <c r="H19" i="2"/>
  <c r="H13" i="2"/>
  <c r="H57" i="2"/>
  <c r="H41" i="2"/>
  <c r="H39" i="2"/>
  <c r="H33" i="2"/>
  <c r="H31" i="2"/>
  <c r="H25" i="2"/>
  <c r="H17" i="2"/>
  <c r="H15" i="2"/>
  <c r="H11" i="2"/>
  <c r="H52" i="2"/>
  <c r="H48" i="2"/>
  <c r="H4" i="2"/>
  <c r="I4" i="2" s="1"/>
  <c r="H63" i="1"/>
  <c r="A2" i="2"/>
  <c r="B2" i="2"/>
  <c r="C2" i="2"/>
  <c r="D2" i="2"/>
  <c r="E2" i="2"/>
  <c r="F2" i="2"/>
  <c r="G2" i="2"/>
  <c r="A3" i="2"/>
  <c r="B3" i="2"/>
  <c r="C3" i="2"/>
  <c r="D3" i="2"/>
  <c r="E3" i="2"/>
  <c r="F3" i="2"/>
  <c r="G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A57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M4" i="2" l="1"/>
  <c r="M5" i="2" s="1"/>
  <c r="K4" i="2"/>
  <c r="K5" i="2" s="1"/>
  <c r="O4" i="2"/>
  <c r="O5" i="2" s="1"/>
  <c r="L4" i="2"/>
  <c r="L5" i="2" s="1"/>
  <c r="J4" i="2"/>
  <c r="I5" i="2"/>
  <c r="P4" i="2" l="1"/>
  <c r="P5" i="2" s="1"/>
  <c r="J5" i="2"/>
</calcChain>
</file>

<file path=xl/sharedStrings.xml><?xml version="1.0" encoding="utf-8"?>
<sst xmlns="http://schemas.openxmlformats.org/spreadsheetml/2006/main" count="209" uniqueCount="154">
  <si>
    <t>vous etes capable de rester conscient de votre respiration alors que vous poursuivez vos occupation</t>
  </si>
  <si>
    <t>toujours</t>
  </si>
  <si>
    <t>presque toujours</t>
  </si>
  <si>
    <t>parfois</t>
  </si>
  <si>
    <t>rarement</t>
  </si>
  <si>
    <t>jamais</t>
  </si>
  <si>
    <t>toutes les émotions</t>
  </si>
  <si>
    <t>aucune émotion</t>
  </si>
  <si>
    <t>vous savez reconnaitre en vous : la peur; la colère; la tristesse; la joie</t>
  </si>
  <si>
    <t>2 émotions</t>
  </si>
  <si>
    <t>1 émotion</t>
  </si>
  <si>
    <t>vous savez identifier les causes réelles de vos émotions</t>
  </si>
  <si>
    <t>je ne suis jamais triste</t>
  </si>
  <si>
    <t>je suis plutôt irascible, je me mets en colère pour un rien</t>
  </si>
  <si>
    <t>je m'enrhume</t>
  </si>
  <si>
    <t>je pleure toute seule</t>
  </si>
  <si>
    <t>Quand vous êtes triste</t>
  </si>
  <si>
    <t>facilement et à tout le monde</t>
  </si>
  <si>
    <t>difficilement</t>
  </si>
  <si>
    <t>Quand quelque chose ne vous convient pas, vous le dites</t>
  </si>
  <si>
    <t>C'est impossible</t>
  </si>
  <si>
    <t>vous parlez de vos peurs profondes</t>
  </si>
  <si>
    <t>facilement mais à quelques personnes</t>
  </si>
  <si>
    <t>facilement mais une seule personne</t>
  </si>
  <si>
    <t>oui, facilement</t>
  </si>
  <si>
    <t>seulement avec certaines personnes</t>
  </si>
  <si>
    <t>je dis que je suis contente mais je ne suis pas démonstrative</t>
  </si>
  <si>
    <t>je suis géné(e), je baisse les yeux</t>
  </si>
  <si>
    <t>pas du tout, alors je parle d'autre chose pour faire diversion</t>
  </si>
  <si>
    <t>vous savez montrer votre joie : crier, rire, prendre dans les bras</t>
  </si>
  <si>
    <t>jamais, je m'autodiscipline</t>
  </si>
  <si>
    <t>très souvent</t>
  </si>
  <si>
    <t>souvent</t>
  </si>
  <si>
    <t xml:space="preserve">rarement </t>
  </si>
  <si>
    <t>je ne suis jamais en désaccord</t>
  </si>
  <si>
    <t>je ne dis rien, je fais semblant d'être d'accord</t>
  </si>
  <si>
    <t>je ne dis rien pendant la réunion mais dans les couloirs ou lors d'une pause, je vais exprimer mon désaccord à une personne que je connais mieux</t>
  </si>
  <si>
    <t>je tente de les convaincre de mon point de vue</t>
  </si>
  <si>
    <t>j'écoute leurs idées et j'affirme les miennes</t>
  </si>
  <si>
    <t xml:space="preserve">je suis en colère et je tente de faire quelque chose </t>
  </si>
  <si>
    <t>je suis en colère et j'en parle autour de moi</t>
  </si>
  <si>
    <t>je me sens triste et impuissant</t>
  </si>
  <si>
    <t>je passe mon chemin, je ne veux pas voir ça</t>
  </si>
  <si>
    <t xml:space="preserve">pour mener un travail à bien, vous avez besoin que l'on vous stimule </t>
  </si>
  <si>
    <t>Quand vous êtes seul de votre avis, en désaccord avec un groupe de personnes</t>
  </si>
  <si>
    <t>pas facilement</t>
  </si>
  <si>
    <t>ça dépend</t>
  </si>
  <si>
    <t>assez facilement</t>
  </si>
  <si>
    <t>très facilement</t>
  </si>
  <si>
    <t>Devant l'adversité, vous vous découragez:</t>
  </si>
  <si>
    <t>j'accepte mon trac, j'en utilise l'énergie</t>
  </si>
  <si>
    <t>je me dis que tout le monde a le trac et j'y vais</t>
  </si>
  <si>
    <t>j'ai le trac et je prends sur moi</t>
  </si>
  <si>
    <t>je n'ai jamais le trac</t>
  </si>
  <si>
    <t>je me sens bien, en communion avec les autres</t>
  </si>
  <si>
    <t>ça va, je laisse passer le temps</t>
  </si>
  <si>
    <t>je fais semblant d'être occupé à quelque chose</t>
  </si>
  <si>
    <t>je ne supporte pas du tout, je fais n'importe quoi pour briser le silence</t>
  </si>
  <si>
    <t>Quand un silence s'installe dans un groupe</t>
  </si>
  <si>
    <t>quand tout le monde est énervé, vous vous enervez aussi</t>
  </si>
  <si>
    <t>jamais, je sais résister à la contagion émotionnelle</t>
  </si>
  <si>
    <t>facilement et à toutes sortes de gens</t>
  </si>
  <si>
    <t>assez facilement mais seulement à quelques personnes</t>
  </si>
  <si>
    <t>je raconte ce qui m'arrive mais sans évoquer mon ressenti</t>
  </si>
  <si>
    <t>vous parlez de vous :</t>
  </si>
  <si>
    <t>avec chaleur, joie et empathie</t>
  </si>
  <si>
    <t>avec retenue</t>
  </si>
  <si>
    <t>pour prendre le pouvoir, être le premier</t>
  </si>
  <si>
    <t>si on me tend la main</t>
  </si>
  <si>
    <t>vous dites bonjour</t>
  </si>
  <si>
    <t>machinalement, je suis indifférent</t>
  </si>
  <si>
    <t>vous savez dire quelque mots gentils au guichetier :</t>
  </si>
  <si>
    <t>vous savez dire "je t'aime"</t>
  </si>
  <si>
    <t>je profite de cette occasion pour aller soigner l'enfant honteux en moi, après quoi, je ne suis plus intimidé. J'ai confiance en moi et j'entre en contact facilement</t>
  </si>
  <si>
    <t>je prends sur moi et je vais le voir en tentant de dissimuler mes tensions</t>
  </si>
  <si>
    <t>je l'agresse</t>
  </si>
  <si>
    <t>je reste en retrait et le critique dans son dos</t>
  </si>
  <si>
    <t>je reste en retrait et silencieux</t>
  </si>
  <si>
    <t>si vous vous sentez intimidé devant quelqu'un</t>
  </si>
  <si>
    <t>vous le recevez et remerciez</t>
  </si>
  <si>
    <t>vous le recevez</t>
  </si>
  <si>
    <t>vous vous sentez redevable et faites un compliment en retour</t>
  </si>
  <si>
    <t>vous  vous demandez ce que cela cache</t>
  </si>
  <si>
    <t>vous l'ignorez</t>
  </si>
  <si>
    <t>vous recevez un compliment :</t>
  </si>
  <si>
    <t>vous savez demander ce dont vous avez besoin</t>
  </si>
  <si>
    <t>vous savez dire non à ce qui ne vous convient pas</t>
  </si>
  <si>
    <t>je négocie</t>
  </si>
  <si>
    <t>je vais chercher un médiateur</t>
  </si>
  <si>
    <t>je fuis le problème</t>
  </si>
  <si>
    <t>je me soumets ou je cherche à dominer</t>
  </si>
  <si>
    <t>quand vous êtes en conflit :</t>
  </si>
  <si>
    <t>je me mets en retrait</t>
  </si>
  <si>
    <t>vous avez conscience de l'effet de vos comportements sur les autres</t>
  </si>
  <si>
    <t>vous savez vous décentrer de votre point de vue et vous mettre à la place de l'autre</t>
  </si>
  <si>
    <t>je tente de comprendre ce qui a amené la personne à m'agresse ainsi, je réagis avec empathie</t>
  </si>
  <si>
    <t>je ne dis rien, je passe mon chemin</t>
  </si>
  <si>
    <t>je suis en colère et je le dis</t>
  </si>
  <si>
    <t>je me sens systématiquement coupable</t>
  </si>
  <si>
    <t>quand on vous agresse ;</t>
  </si>
  <si>
    <t>je sais identifier ce que les autres ressentent</t>
  </si>
  <si>
    <t>quand vous ecoutez autrui, vous ne pouvez vous empecher de lui donner quelques conseils</t>
  </si>
  <si>
    <t>je reste simplement à l'écoute des son émotion, en l'accompagnant dans mon cœur</t>
  </si>
  <si>
    <t>je cherche à le consoler</t>
  </si>
  <si>
    <t>je ne peux m'empêcher de pleurer aussi</t>
  </si>
  <si>
    <t>je cherche à le distraire</t>
  </si>
  <si>
    <t>c'est intolérable, je sors de la pièce</t>
  </si>
  <si>
    <t>quand quelqu'un pleure :</t>
  </si>
  <si>
    <t>j'ai peur mais je participe</t>
  </si>
  <si>
    <t>je suis le groupe, je me conforme à la majorité</t>
  </si>
  <si>
    <t>j'ai tendance à m'isoler</t>
  </si>
  <si>
    <t>j'évite le travail d'équipe</t>
  </si>
  <si>
    <t>quand vous êtes amené à travailler en équipe</t>
  </si>
  <si>
    <t>total</t>
  </si>
  <si>
    <t>QE</t>
  </si>
  <si>
    <t>2.1</t>
  </si>
  <si>
    <t>Surdoué</t>
  </si>
  <si>
    <t>121-130</t>
  </si>
  <si>
    <t>6.4</t>
  </si>
  <si>
    <t>Doué</t>
  </si>
  <si>
    <t>111-120</t>
  </si>
  <si>
    <t>15.7</t>
  </si>
  <si>
    <t>Intelligence supérieure à la moyenne</t>
  </si>
  <si>
    <t>90-110</t>
  </si>
  <si>
    <t>51.6</t>
  </si>
  <si>
    <t>Intelligence moyenne</t>
  </si>
  <si>
    <t>80-89</t>
  </si>
  <si>
    <t>Intelligence inférieure à la moyenne</t>
  </si>
  <si>
    <t>70-79</t>
  </si>
  <si>
    <t>Retardé</t>
  </si>
  <si>
    <t>&gt;130</t>
  </si>
  <si>
    <t>&lt;69</t>
  </si>
  <si>
    <t>debile</t>
  </si>
  <si>
    <t>3 émotions</t>
  </si>
  <si>
    <t>vous savez identifier le déclencheur de vos émotions</t>
  </si>
  <si>
    <t>Quand vous faites face à une injustice</t>
  </si>
  <si>
    <t>j'oublie vite, je me dis que c'est la vie, c'est triste mais on n'y peut rien</t>
  </si>
  <si>
    <t>lorsque vous devez parler en public</t>
  </si>
  <si>
    <t>je suis paralysé de terreur et je recule</t>
  </si>
  <si>
    <t>je suis mal à l'aise</t>
  </si>
  <si>
    <t>seulement quand je suis à mon avantage</t>
  </si>
  <si>
    <t>je prends des initiatives, je participe franchement, je coopère avec toute l'équipe</t>
  </si>
  <si>
    <t>il peut vous arriver de faire quelque chose qui va à l'encontre de vos valeurs</t>
  </si>
  <si>
    <t>je pleure dans les bras de quelqu'un qui peut m'écouter</t>
  </si>
  <si>
    <t>je peux être violent</t>
  </si>
  <si>
    <t>expression émotionnelle       ( 5-8)</t>
  </si>
  <si>
    <t>niveau autonomie  (9-13)</t>
  </si>
  <si>
    <t>capacité à écouter    (26-31)</t>
  </si>
  <si>
    <t>confiance en soi              (14-17)</t>
  </si>
  <si>
    <t>conscience de soi          (1-4)</t>
  </si>
  <si>
    <t>Attitude faceà autrui (18-25)</t>
  </si>
  <si>
    <t>aptitude à évoluer en groupe (32)</t>
  </si>
  <si>
    <r>
      <t>Consignes: veuillez mettre le</t>
    </r>
    <r>
      <rPr>
        <b/>
        <sz val="11"/>
        <color theme="1"/>
        <rFont val="Calibri"/>
        <family val="2"/>
        <scheme val="minor"/>
      </rPr>
      <t xml:space="preserve"> chiffre 1 </t>
    </r>
    <r>
      <rPr>
        <sz val="11"/>
        <color theme="1"/>
        <rFont val="Calibri"/>
        <family val="2"/>
        <scheme val="minor"/>
      </rPr>
      <t>dans la cellule correspondante à votre choix de réponse spontanée.</t>
    </r>
  </si>
  <si>
    <t>Veuillez vérifier que vous avez bien le chiffre 32 dans cellule total, sinon merci de vérifier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</si>
</sst>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464646"/>
      <name val="Arial"/>
      <family val="2"/>
    </font>
    <font>
      <b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182A9"/>
      </left>
      <right style="medium">
        <color rgb="FF0182A9"/>
      </right>
      <top style="medium">
        <color rgb="FF0182A9"/>
      </top>
      <bottom style="medium">
        <color rgb="FF0182A9"/>
      </bottom>
      <diagonal/>
    </border>
    <border>
      <left/>
      <right style="medium">
        <color rgb="FF0182A9"/>
      </right>
      <top style="medium">
        <color rgb="FF0182A9"/>
      </top>
      <bottom style="medium">
        <color rgb="FF0182A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3" xfId="0" applyFont="1" applyBorder="1" applyAlignment="1">
      <alignment horizontal="left" vertical="center" wrapText="1"/>
    </xf>
    <xf numFmtId="9" fontId="0" fillId="0" borderId="1" xfId="2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11" borderId="1" xfId="0" applyFill="1" applyBorder="1" applyAlignment="1">
      <alignment horizontal="left" vertical="center" wrapText="1"/>
    </xf>
    <xf numFmtId="0" fontId="0" fillId="1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13" borderId="1" xfId="0" applyFill="1" applyBorder="1" applyAlignment="1">
      <alignment horizontal="left" vertical="center" wrapText="1"/>
    </xf>
    <xf numFmtId="0" fontId="0" fillId="14" borderId="1" xfId="0" applyFill="1" applyBorder="1" applyAlignment="1">
      <alignment horizontal="left" vertical="center" wrapText="1"/>
    </xf>
    <xf numFmtId="0" fontId="0" fillId="15" borderId="1" xfId="0" applyFill="1" applyBorder="1" applyAlignment="1">
      <alignment horizontal="left" vertical="center" wrapText="1"/>
    </xf>
    <xf numFmtId="0" fontId="0" fillId="16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Quotient</a:t>
            </a:r>
            <a:r>
              <a:rPr lang="fr-FR" baseline="0"/>
              <a:t> émotionnel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'RESULTAT QE'!$I$3:$P$3</c:f>
              <c:strCache>
                <c:ptCount val="8"/>
                <c:pt idx="0">
                  <c:v>conscience de soi          (1-4)</c:v>
                </c:pt>
                <c:pt idx="1">
                  <c:v>expression émotionnelle       ( 5-8)</c:v>
                </c:pt>
                <c:pt idx="2">
                  <c:v>niveau autonomie  (9-13)</c:v>
                </c:pt>
                <c:pt idx="3">
                  <c:v>confiance en soi              (14-17)</c:v>
                </c:pt>
                <c:pt idx="4">
                  <c:v>capacité à écouter    (26-31)</c:v>
                </c:pt>
                <c:pt idx="5">
                  <c:v>aptitude à évoluer en groupe (32)</c:v>
                </c:pt>
                <c:pt idx="6">
                  <c:v>Attitude faceà autrui (18-25)</c:v>
                </c:pt>
                <c:pt idx="7">
                  <c:v>QE</c:v>
                </c:pt>
              </c:strCache>
            </c:strRef>
          </c:cat>
          <c:val>
            <c:numRef>
              <c:f>'RESULTAT QE'!$I$4:$P$4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D-4B94-9824-AA352B3BA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2907640"/>
        <c:axId val="296236856"/>
      </c:barChart>
      <c:catAx>
        <c:axId val="292907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6236856"/>
        <c:crosses val="autoZero"/>
        <c:auto val="1"/>
        <c:lblAlgn val="ctr"/>
        <c:lblOffset val="100"/>
        <c:noMultiLvlLbl val="0"/>
      </c:catAx>
      <c:valAx>
        <c:axId val="296236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2907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5</xdr:row>
      <xdr:rowOff>357187</xdr:rowOff>
    </xdr:from>
    <xdr:to>
      <xdr:col>14</xdr:col>
      <xdr:colOff>466725</xdr:colOff>
      <xdr:row>12</xdr:row>
      <xdr:rowOff>204787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5BA1FDA-B480-45D4-9386-63835DDC06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773D3-FAB5-4D3C-8D56-620DA07BB380}">
  <dimension ref="A2:H63"/>
  <sheetViews>
    <sheetView tabSelected="1" zoomScale="80" zoomScaleNormal="80" workbookViewId="0">
      <selection activeCell="I7" sqref="I7"/>
    </sheetView>
  </sheetViews>
  <sheetFormatPr baseColWidth="10" defaultRowHeight="15" x14ac:dyDescent="0.25"/>
  <cols>
    <col min="1" max="1" width="5.42578125" style="2" customWidth="1"/>
    <col min="2" max="2" width="91.85546875" style="25" customWidth="1"/>
    <col min="3" max="3" width="19.7109375" style="6" customWidth="1"/>
    <col min="4" max="4" width="15.28515625" style="6" customWidth="1"/>
    <col min="5" max="5" width="23.140625" style="6" customWidth="1"/>
    <col min="6" max="6" width="14.28515625" style="6" customWidth="1"/>
    <col min="7" max="7" width="17.42578125" style="6" customWidth="1"/>
    <col min="8" max="16384" width="11.42578125" style="2"/>
  </cols>
  <sheetData>
    <row r="2" spans="1:7" ht="30" x14ac:dyDescent="0.25">
      <c r="B2" s="25" t="s">
        <v>152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ht="40.5" customHeight="1" x14ac:dyDescent="0.25">
      <c r="A3" s="2">
        <v>1</v>
      </c>
      <c r="B3" s="26" t="s">
        <v>0</v>
      </c>
      <c r="C3" s="3"/>
      <c r="D3" s="3"/>
      <c r="E3" s="3"/>
      <c r="F3" s="3"/>
      <c r="G3" s="3"/>
    </row>
    <row r="4" spans="1:7" x14ac:dyDescent="0.25">
      <c r="C4" s="4" t="s">
        <v>6</v>
      </c>
      <c r="D4" s="4" t="s">
        <v>133</v>
      </c>
      <c r="E4" s="4" t="s">
        <v>9</v>
      </c>
      <c r="F4" s="4" t="s">
        <v>10</v>
      </c>
      <c r="G4" s="4" t="s">
        <v>7</v>
      </c>
    </row>
    <row r="5" spans="1:7" x14ac:dyDescent="0.25">
      <c r="A5" s="2">
        <v>2</v>
      </c>
      <c r="B5" s="27" t="s">
        <v>8</v>
      </c>
      <c r="C5" s="4"/>
      <c r="D5" s="4"/>
      <c r="E5" s="4"/>
      <c r="F5" s="4"/>
      <c r="G5" s="4"/>
    </row>
    <row r="6" spans="1:7" ht="30" x14ac:dyDescent="0.25">
      <c r="B6" s="28"/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</row>
    <row r="7" spans="1:7" x14ac:dyDescent="0.25">
      <c r="A7" s="2">
        <v>3</v>
      </c>
      <c r="B7" s="29" t="s">
        <v>134</v>
      </c>
      <c r="C7" s="5"/>
      <c r="D7" s="5"/>
      <c r="E7" s="5"/>
      <c r="F7" s="5"/>
      <c r="G7" s="5"/>
    </row>
    <row r="8" spans="1:7" x14ac:dyDescent="0.25">
      <c r="A8" s="2">
        <v>4</v>
      </c>
      <c r="B8" s="29" t="s">
        <v>11</v>
      </c>
      <c r="C8" s="5"/>
      <c r="D8" s="5"/>
      <c r="E8" s="5"/>
      <c r="F8" s="5"/>
      <c r="G8" s="5"/>
    </row>
    <row r="9" spans="1:7" ht="75" x14ac:dyDescent="0.25">
      <c r="B9" s="28"/>
      <c r="C9" s="9" t="s">
        <v>143</v>
      </c>
      <c r="D9" s="9" t="s">
        <v>15</v>
      </c>
      <c r="E9" s="9" t="s">
        <v>14</v>
      </c>
      <c r="F9" s="9" t="s">
        <v>13</v>
      </c>
      <c r="G9" s="9" t="s">
        <v>12</v>
      </c>
    </row>
    <row r="10" spans="1:7" x14ac:dyDescent="0.25">
      <c r="A10" s="2">
        <v>5</v>
      </c>
      <c r="B10" s="30" t="s">
        <v>16</v>
      </c>
      <c r="C10" s="9"/>
      <c r="D10" s="9"/>
      <c r="E10" s="9"/>
      <c r="F10" s="9"/>
      <c r="G10" s="9"/>
    </row>
    <row r="11" spans="1:7" ht="30" x14ac:dyDescent="0.25">
      <c r="B11" s="28"/>
      <c r="C11" s="8" t="s">
        <v>1</v>
      </c>
      <c r="D11" s="8" t="s">
        <v>2</v>
      </c>
      <c r="E11" s="8" t="s">
        <v>3</v>
      </c>
      <c r="F11" s="8" t="s">
        <v>4</v>
      </c>
      <c r="G11" s="8" t="s">
        <v>5</v>
      </c>
    </row>
    <row r="12" spans="1:7" x14ac:dyDescent="0.25">
      <c r="A12" s="2">
        <v>6</v>
      </c>
      <c r="B12" s="31" t="s">
        <v>19</v>
      </c>
      <c r="C12" s="8"/>
      <c r="D12" s="8"/>
      <c r="E12" s="8"/>
      <c r="F12" s="8"/>
      <c r="G12" s="8"/>
    </row>
    <row r="13" spans="1:7" ht="45" x14ac:dyDescent="0.25">
      <c r="B13" s="28"/>
      <c r="C13" s="10" t="s">
        <v>17</v>
      </c>
      <c r="D13" s="10" t="s">
        <v>22</v>
      </c>
      <c r="E13" s="10" t="s">
        <v>23</v>
      </c>
      <c r="F13" s="10" t="s">
        <v>18</v>
      </c>
      <c r="G13" s="10" t="s">
        <v>20</v>
      </c>
    </row>
    <row r="14" spans="1:7" x14ac:dyDescent="0.25">
      <c r="A14" s="2">
        <v>7</v>
      </c>
      <c r="B14" s="32" t="s">
        <v>21</v>
      </c>
      <c r="C14" s="10"/>
      <c r="D14" s="10"/>
      <c r="E14" s="10"/>
      <c r="F14" s="10"/>
      <c r="G14" s="10"/>
    </row>
    <row r="15" spans="1:7" ht="60" x14ac:dyDescent="0.25">
      <c r="B15" s="28"/>
      <c r="C15" s="9" t="s">
        <v>24</v>
      </c>
      <c r="D15" s="9" t="s">
        <v>25</v>
      </c>
      <c r="E15" s="9" t="s">
        <v>26</v>
      </c>
      <c r="F15" s="9" t="s">
        <v>27</v>
      </c>
      <c r="G15" s="9" t="s">
        <v>28</v>
      </c>
    </row>
    <row r="16" spans="1:7" x14ac:dyDescent="0.25">
      <c r="A16" s="2">
        <v>8</v>
      </c>
      <c r="B16" s="30" t="s">
        <v>29</v>
      </c>
      <c r="C16" s="9"/>
      <c r="D16" s="9"/>
      <c r="E16" s="9"/>
      <c r="F16" s="9"/>
      <c r="G16" s="9"/>
    </row>
    <row r="17" spans="1:7" ht="30" x14ac:dyDescent="0.25">
      <c r="B17" s="28"/>
      <c r="C17" s="11" t="s">
        <v>30</v>
      </c>
      <c r="D17" s="11" t="s">
        <v>4</v>
      </c>
      <c r="E17" s="11" t="s">
        <v>3</v>
      </c>
      <c r="F17" s="11" t="s">
        <v>2</v>
      </c>
      <c r="G17" s="11" t="s">
        <v>1</v>
      </c>
    </row>
    <row r="18" spans="1:7" x14ac:dyDescent="0.25">
      <c r="A18" s="2">
        <v>9</v>
      </c>
      <c r="B18" s="33" t="s">
        <v>43</v>
      </c>
      <c r="C18" s="11"/>
      <c r="D18" s="11"/>
      <c r="E18" s="11"/>
      <c r="F18" s="11"/>
      <c r="G18" s="11"/>
    </row>
    <row r="19" spans="1:7" x14ac:dyDescent="0.25">
      <c r="B19" s="28"/>
      <c r="C19" s="12" t="s">
        <v>5</v>
      </c>
      <c r="D19" s="12" t="s">
        <v>4</v>
      </c>
      <c r="E19" s="12" t="s">
        <v>3</v>
      </c>
      <c r="F19" s="12" t="s">
        <v>32</v>
      </c>
      <c r="G19" s="12" t="s">
        <v>31</v>
      </c>
    </row>
    <row r="20" spans="1:7" x14ac:dyDescent="0.25">
      <c r="A20" s="2">
        <v>10</v>
      </c>
      <c r="B20" s="34" t="s">
        <v>142</v>
      </c>
      <c r="C20" s="12"/>
      <c r="D20" s="12"/>
      <c r="E20" s="12"/>
      <c r="F20" s="12"/>
      <c r="G20" s="12"/>
    </row>
    <row r="21" spans="1:7" ht="115.5" customHeight="1" x14ac:dyDescent="0.25">
      <c r="B21" s="28"/>
      <c r="C21" s="13" t="s">
        <v>38</v>
      </c>
      <c r="D21" s="13" t="s">
        <v>37</v>
      </c>
      <c r="E21" s="13" t="s">
        <v>36</v>
      </c>
      <c r="F21" s="13" t="s">
        <v>35</v>
      </c>
      <c r="G21" s="13" t="s">
        <v>34</v>
      </c>
    </row>
    <row r="22" spans="1:7" x14ac:dyDescent="0.25">
      <c r="A22" s="2">
        <v>11</v>
      </c>
      <c r="B22" s="35" t="s">
        <v>44</v>
      </c>
      <c r="C22" s="13"/>
      <c r="D22" s="13"/>
      <c r="E22" s="13"/>
      <c r="F22" s="13"/>
      <c r="G22" s="13"/>
    </row>
    <row r="23" spans="1:7" ht="90" x14ac:dyDescent="0.25">
      <c r="B23" s="28"/>
      <c r="C23" s="11" t="s">
        <v>39</v>
      </c>
      <c r="D23" s="11" t="s">
        <v>40</v>
      </c>
      <c r="E23" s="11" t="s">
        <v>41</v>
      </c>
      <c r="F23" s="11" t="s">
        <v>136</v>
      </c>
      <c r="G23" s="11" t="s">
        <v>42</v>
      </c>
    </row>
    <row r="24" spans="1:7" x14ac:dyDescent="0.25">
      <c r="A24" s="2">
        <v>12</v>
      </c>
      <c r="B24" s="33" t="s">
        <v>135</v>
      </c>
      <c r="C24" s="11"/>
      <c r="D24" s="11"/>
      <c r="E24" s="11"/>
      <c r="F24" s="11"/>
      <c r="G24" s="11"/>
    </row>
    <row r="25" spans="1:7" ht="30" x14ac:dyDescent="0.25">
      <c r="B25" s="28"/>
      <c r="C25" s="14" t="s">
        <v>5</v>
      </c>
      <c r="D25" s="14" t="s">
        <v>45</v>
      </c>
      <c r="E25" s="14" t="s">
        <v>46</v>
      </c>
      <c r="F25" s="14" t="s">
        <v>47</v>
      </c>
      <c r="G25" s="14" t="s">
        <v>48</v>
      </c>
    </row>
    <row r="26" spans="1:7" x14ac:dyDescent="0.25">
      <c r="A26" s="2">
        <v>13</v>
      </c>
      <c r="B26" s="36" t="s">
        <v>49</v>
      </c>
      <c r="C26" s="14"/>
      <c r="D26" s="14"/>
      <c r="E26" s="14"/>
      <c r="F26" s="14"/>
      <c r="G26" s="14"/>
    </row>
    <row r="27" spans="1:7" ht="45" x14ac:dyDescent="0.25">
      <c r="B27" s="37"/>
      <c r="C27" s="4" t="s">
        <v>50</v>
      </c>
      <c r="D27" s="4" t="s">
        <v>51</v>
      </c>
      <c r="E27" s="4" t="s">
        <v>52</v>
      </c>
      <c r="F27" s="4" t="s">
        <v>53</v>
      </c>
      <c r="G27" s="4" t="s">
        <v>138</v>
      </c>
    </row>
    <row r="28" spans="1:7" x14ac:dyDescent="0.25">
      <c r="A28" s="2">
        <v>14</v>
      </c>
      <c r="B28" s="37" t="s">
        <v>137</v>
      </c>
      <c r="C28" s="4"/>
      <c r="D28" s="4"/>
      <c r="E28" s="4"/>
      <c r="F28" s="4"/>
      <c r="G28" s="4"/>
    </row>
    <row r="29" spans="1:7" ht="75" x14ac:dyDescent="0.25">
      <c r="B29" s="28"/>
      <c r="C29" s="11" t="s">
        <v>54</v>
      </c>
      <c r="D29" s="11" t="s">
        <v>55</v>
      </c>
      <c r="E29" s="11" t="s">
        <v>139</v>
      </c>
      <c r="F29" s="11" t="s">
        <v>56</v>
      </c>
      <c r="G29" s="11" t="s">
        <v>57</v>
      </c>
    </row>
    <row r="30" spans="1:7" x14ac:dyDescent="0.25">
      <c r="A30" s="2">
        <v>15</v>
      </c>
      <c r="B30" s="33" t="s">
        <v>58</v>
      </c>
      <c r="C30" s="11"/>
      <c r="D30" s="11"/>
      <c r="E30" s="11"/>
      <c r="F30" s="11"/>
      <c r="G30" s="11"/>
    </row>
    <row r="31" spans="1:7" ht="60" x14ac:dyDescent="0.25">
      <c r="B31" s="28"/>
      <c r="C31" s="12" t="s">
        <v>60</v>
      </c>
      <c r="D31" s="12" t="s">
        <v>4</v>
      </c>
      <c r="E31" s="12" t="s">
        <v>3</v>
      </c>
      <c r="F31" s="12" t="s">
        <v>2</v>
      </c>
      <c r="G31" s="12" t="s">
        <v>1</v>
      </c>
    </row>
    <row r="32" spans="1:7" x14ac:dyDescent="0.25">
      <c r="A32" s="2">
        <v>16</v>
      </c>
      <c r="B32" s="34" t="s">
        <v>59</v>
      </c>
      <c r="C32" s="12"/>
      <c r="D32" s="12"/>
      <c r="E32" s="12"/>
      <c r="F32" s="12"/>
      <c r="G32" s="12"/>
    </row>
    <row r="33" spans="1:7" ht="75" x14ac:dyDescent="0.25">
      <c r="B33" s="28"/>
      <c r="C33" s="13" t="s">
        <v>61</v>
      </c>
      <c r="D33" s="13" t="s">
        <v>62</v>
      </c>
      <c r="E33" s="13" t="s">
        <v>63</v>
      </c>
      <c r="F33" s="13" t="s">
        <v>140</v>
      </c>
      <c r="G33" s="13" t="s">
        <v>5</v>
      </c>
    </row>
    <row r="34" spans="1:7" x14ac:dyDescent="0.25">
      <c r="A34" s="2">
        <v>17</v>
      </c>
      <c r="B34" s="35" t="s">
        <v>64</v>
      </c>
      <c r="C34" s="13"/>
      <c r="D34" s="13"/>
      <c r="E34" s="13"/>
      <c r="F34" s="13"/>
      <c r="G34" s="13"/>
    </row>
    <row r="35" spans="1:7" ht="30" x14ac:dyDescent="0.25">
      <c r="B35" s="28"/>
      <c r="C35" s="15" t="s">
        <v>65</v>
      </c>
      <c r="D35" s="15" t="s">
        <v>66</v>
      </c>
      <c r="E35" s="15" t="s">
        <v>67</v>
      </c>
      <c r="F35" s="15" t="s">
        <v>68</v>
      </c>
      <c r="G35" s="15" t="s">
        <v>70</v>
      </c>
    </row>
    <row r="36" spans="1:7" x14ac:dyDescent="0.25">
      <c r="A36" s="2">
        <v>18</v>
      </c>
      <c r="B36" s="38" t="s">
        <v>69</v>
      </c>
      <c r="C36" s="15"/>
      <c r="D36" s="15"/>
      <c r="E36" s="15"/>
      <c r="F36" s="15"/>
      <c r="G36" s="15"/>
    </row>
    <row r="37" spans="1:7" ht="30" x14ac:dyDescent="0.25">
      <c r="B37" s="28"/>
      <c r="C37" s="16" t="s">
        <v>1</v>
      </c>
      <c r="D37" s="16" t="s">
        <v>2</v>
      </c>
      <c r="E37" s="16" t="s">
        <v>3</v>
      </c>
      <c r="F37" s="16" t="s">
        <v>33</v>
      </c>
      <c r="G37" s="16" t="s">
        <v>5</v>
      </c>
    </row>
    <row r="38" spans="1:7" x14ac:dyDescent="0.25">
      <c r="A38" s="2">
        <v>19</v>
      </c>
      <c r="B38" s="39" t="s">
        <v>71</v>
      </c>
      <c r="C38" s="16"/>
      <c r="D38" s="16"/>
      <c r="E38" s="16"/>
      <c r="F38" s="16"/>
      <c r="G38" s="16"/>
    </row>
    <row r="39" spans="1:7" ht="30" x14ac:dyDescent="0.25">
      <c r="B39" s="37"/>
      <c r="C39" s="4" t="s">
        <v>1</v>
      </c>
      <c r="D39" s="4" t="s">
        <v>2</v>
      </c>
      <c r="E39" s="4" t="s">
        <v>3</v>
      </c>
      <c r="F39" s="4" t="s">
        <v>4</v>
      </c>
      <c r="G39" s="4" t="s">
        <v>5</v>
      </c>
    </row>
    <row r="40" spans="1:7" x14ac:dyDescent="0.25">
      <c r="A40" s="2">
        <v>20</v>
      </c>
      <c r="B40" s="37" t="s">
        <v>72</v>
      </c>
      <c r="C40" s="4"/>
      <c r="D40" s="4"/>
      <c r="E40" s="4"/>
      <c r="F40" s="4"/>
      <c r="G40" s="4"/>
    </row>
    <row r="41" spans="1:7" ht="135" x14ac:dyDescent="0.25">
      <c r="B41" s="28"/>
      <c r="C41" s="11" t="s">
        <v>73</v>
      </c>
      <c r="D41" s="11" t="s">
        <v>74</v>
      </c>
      <c r="E41" s="11" t="s">
        <v>75</v>
      </c>
      <c r="F41" s="11" t="s">
        <v>76</v>
      </c>
      <c r="G41" s="11" t="s">
        <v>77</v>
      </c>
    </row>
    <row r="42" spans="1:7" x14ac:dyDescent="0.25">
      <c r="A42" s="2">
        <v>21</v>
      </c>
      <c r="B42" s="33" t="s">
        <v>78</v>
      </c>
      <c r="C42" s="11"/>
      <c r="D42" s="11"/>
      <c r="E42" s="11"/>
      <c r="F42" s="11"/>
      <c r="G42" s="11"/>
    </row>
    <row r="43" spans="1:7" ht="45" x14ac:dyDescent="0.25">
      <c r="B43" s="28"/>
      <c r="C43" s="17" t="s">
        <v>79</v>
      </c>
      <c r="D43" s="17" t="s">
        <v>80</v>
      </c>
      <c r="E43" s="17" t="s">
        <v>81</v>
      </c>
      <c r="F43" s="17" t="s">
        <v>82</v>
      </c>
      <c r="G43" s="17" t="s">
        <v>83</v>
      </c>
    </row>
    <row r="44" spans="1:7" x14ac:dyDescent="0.25">
      <c r="A44" s="2">
        <v>22</v>
      </c>
      <c r="B44" s="40" t="s">
        <v>84</v>
      </c>
      <c r="C44" s="17"/>
      <c r="D44" s="17"/>
      <c r="E44" s="17"/>
      <c r="F44" s="17"/>
      <c r="G44" s="17"/>
    </row>
    <row r="45" spans="1:7" ht="30" x14ac:dyDescent="0.25">
      <c r="B45" s="28"/>
      <c r="C45" s="9" t="s">
        <v>1</v>
      </c>
      <c r="D45" s="9" t="s">
        <v>2</v>
      </c>
      <c r="E45" s="9" t="s">
        <v>3</v>
      </c>
      <c r="F45" s="9" t="s">
        <v>4</v>
      </c>
      <c r="G45" s="9" t="s">
        <v>5</v>
      </c>
    </row>
    <row r="46" spans="1:7" x14ac:dyDescent="0.25">
      <c r="A46" s="2">
        <v>23</v>
      </c>
      <c r="B46" s="41" t="s">
        <v>85</v>
      </c>
      <c r="C46" s="18"/>
      <c r="D46" s="18"/>
      <c r="E46" s="18"/>
      <c r="F46" s="18"/>
      <c r="G46" s="18"/>
    </row>
    <row r="47" spans="1:7" x14ac:dyDescent="0.25">
      <c r="A47" s="2">
        <v>24</v>
      </c>
      <c r="B47" s="41" t="s">
        <v>86</v>
      </c>
      <c r="C47" s="18"/>
      <c r="D47" s="18"/>
      <c r="E47" s="18"/>
      <c r="F47" s="18"/>
      <c r="G47" s="18"/>
    </row>
    <row r="48" spans="1:7" ht="30" x14ac:dyDescent="0.25">
      <c r="B48" s="28"/>
      <c r="C48" s="11" t="s">
        <v>87</v>
      </c>
      <c r="D48" s="11" t="s">
        <v>88</v>
      </c>
      <c r="E48" s="11" t="s">
        <v>90</v>
      </c>
      <c r="F48" s="11" t="s">
        <v>92</v>
      </c>
      <c r="G48" s="11" t="s">
        <v>89</v>
      </c>
    </row>
    <row r="49" spans="1:8" x14ac:dyDescent="0.25">
      <c r="A49" s="2">
        <v>25</v>
      </c>
      <c r="B49" s="33" t="s">
        <v>91</v>
      </c>
      <c r="C49" s="11"/>
      <c r="D49" s="11"/>
      <c r="E49" s="11"/>
      <c r="F49" s="11"/>
      <c r="G49" s="11"/>
    </row>
    <row r="50" spans="1:8" ht="30" x14ac:dyDescent="0.25">
      <c r="B50" s="28"/>
      <c r="C50" s="12" t="s">
        <v>1</v>
      </c>
      <c r="D50" s="12" t="s">
        <v>2</v>
      </c>
      <c r="E50" s="12" t="s">
        <v>3</v>
      </c>
      <c r="F50" s="12" t="s">
        <v>4</v>
      </c>
      <c r="G50" s="12" t="s">
        <v>5</v>
      </c>
    </row>
    <row r="51" spans="1:8" x14ac:dyDescent="0.25">
      <c r="A51" s="2">
        <v>26</v>
      </c>
      <c r="B51" s="40" t="s">
        <v>93</v>
      </c>
      <c r="C51" s="17"/>
      <c r="D51" s="17"/>
      <c r="E51" s="17"/>
      <c r="F51" s="17"/>
      <c r="G51" s="17"/>
    </row>
    <row r="52" spans="1:8" x14ac:dyDescent="0.25">
      <c r="A52" s="2">
        <v>27</v>
      </c>
      <c r="B52" s="40" t="s">
        <v>94</v>
      </c>
      <c r="C52" s="17"/>
      <c r="D52" s="17"/>
      <c r="E52" s="17"/>
      <c r="F52" s="17"/>
      <c r="G52" s="17"/>
    </row>
    <row r="53" spans="1:8" ht="90" x14ac:dyDescent="0.25">
      <c r="B53" s="28"/>
      <c r="C53" s="10" t="s">
        <v>95</v>
      </c>
      <c r="D53" s="10" t="s">
        <v>96</v>
      </c>
      <c r="E53" s="10" t="s">
        <v>97</v>
      </c>
      <c r="F53" s="10" t="s">
        <v>144</v>
      </c>
      <c r="G53" s="10" t="s">
        <v>98</v>
      </c>
    </row>
    <row r="54" spans="1:8" x14ac:dyDescent="0.25">
      <c r="A54" s="2">
        <v>28</v>
      </c>
      <c r="B54" s="32" t="s">
        <v>99</v>
      </c>
      <c r="C54" s="10"/>
      <c r="D54" s="10"/>
      <c r="E54" s="10"/>
      <c r="F54" s="10"/>
      <c r="G54" s="10"/>
    </row>
    <row r="55" spans="1:8" ht="30" x14ac:dyDescent="0.25">
      <c r="B55" s="28"/>
      <c r="C55" s="12" t="s">
        <v>1</v>
      </c>
      <c r="D55" s="12" t="s">
        <v>2</v>
      </c>
      <c r="E55" s="12" t="s">
        <v>3</v>
      </c>
      <c r="F55" s="12" t="s">
        <v>4</v>
      </c>
      <c r="G55" s="12" t="s">
        <v>5</v>
      </c>
    </row>
    <row r="56" spans="1:8" x14ac:dyDescent="0.25">
      <c r="A56" s="2">
        <v>29</v>
      </c>
      <c r="B56" s="34" t="s">
        <v>100</v>
      </c>
      <c r="C56" s="12"/>
      <c r="D56" s="12"/>
      <c r="E56" s="12"/>
      <c r="F56" s="12"/>
      <c r="G56" s="12"/>
    </row>
    <row r="57" spans="1:8" ht="30" x14ac:dyDescent="0.25">
      <c r="B57" s="28"/>
      <c r="C57" s="11" t="s">
        <v>5</v>
      </c>
      <c r="D57" s="11" t="s">
        <v>4</v>
      </c>
      <c r="E57" s="11" t="s">
        <v>3</v>
      </c>
      <c r="F57" s="11" t="s">
        <v>2</v>
      </c>
      <c r="G57" s="11" t="s">
        <v>1</v>
      </c>
    </row>
    <row r="58" spans="1:8" ht="33" customHeight="1" x14ac:dyDescent="0.25">
      <c r="A58" s="2">
        <v>30</v>
      </c>
      <c r="B58" s="33" t="s">
        <v>101</v>
      </c>
      <c r="C58" s="11"/>
      <c r="D58" s="11"/>
      <c r="E58" s="11"/>
      <c r="F58" s="11"/>
      <c r="G58" s="11"/>
    </row>
    <row r="59" spans="1:8" ht="75" x14ac:dyDescent="0.25">
      <c r="B59" s="28"/>
      <c r="C59" s="15" t="s">
        <v>102</v>
      </c>
      <c r="D59" s="15" t="s">
        <v>103</v>
      </c>
      <c r="E59" s="15" t="s">
        <v>104</v>
      </c>
      <c r="F59" s="15" t="s">
        <v>105</v>
      </c>
      <c r="G59" s="15" t="s">
        <v>106</v>
      </c>
    </row>
    <row r="60" spans="1:8" x14ac:dyDescent="0.25">
      <c r="A60" s="2">
        <v>31</v>
      </c>
      <c r="B60" s="38" t="s">
        <v>107</v>
      </c>
      <c r="C60" s="15"/>
      <c r="D60" s="15"/>
      <c r="E60" s="15"/>
      <c r="F60" s="15"/>
      <c r="G60" s="15"/>
    </row>
    <row r="61" spans="1:8" ht="90" x14ac:dyDescent="0.25">
      <c r="B61" s="42"/>
      <c r="C61" s="7" t="s">
        <v>141</v>
      </c>
      <c r="D61" s="7" t="s">
        <v>108</v>
      </c>
      <c r="E61" s="7" t="s">
        <v>109</v>
      </c>
      <c r="F61" s="7" t="s">
        <v>110</v>
      </c>
      <c r="G61" s="7" t="s">
        <v>111</v>
      </c>
    </row>
    <row r="62" spans="1:8" x14ac:dyDescent="0.25">
      <c r="A62" s="2">
        <v>32</v>
      </c>
      <c r="B62" s="42" t="s">
        <v>112</v>
      </c>
      <c r="C62" s="43"/>
      <c r="D62" s="43"/>
      <c r="E62" s="43"/>
      <c r="F62" s="43"/>
      <c r="G62" s="43"/>
      <c r="H62" s="45" t="s">
        <v>113</v>
      </c>
    </row>
    <row r="63" spans="1:8" x14ac:dyDescent="0.25">
      <c r="B63" s="25" t="s">
        <v>153</v>
      </c>
      <c r="C63" s="7">
        <f>C3+C5+C7+C8+C10+C12+C14+C16+C18+C20+C22+C24+C26+C28+C30+C32+C34+C36+C38+C40+C42+C44+C46+C47+C49+C51+C52+C54+C56+C58+C60+C62</f>
        <v>0</v>
      </c>
      <c r="D63" s="7">
        <f>(D3+D5+D7+D8+D10+D12+D14+D16+D18+D20+D22+D24+D26+D28+D30+D32+D34+D36+D38+D40+D42+D44+D46+D47+D49+D51+D52+D54+D56+D58+D60+D62)</f>
        <v>0</v>
      </c>
      <c r="E63" s="7">
        <f>E3+E5+E7+E8+E10+E12+E14+E16+E18+E20+E22+E24+E26+E28+E30+E32+E34+E36+E38+E40+E42+E44+E46+E47+E49+E51+E52+E54+E56+E58+E60+E62</f>
        <v>0</v>
      </c>
      <c r="F63" s="7">
        <f>F3+F5+F7+F8+F10+F12+F14+F16+F18+F20+F22+F24+F26+F28+F30+F32+F34+F36+F38+F40+F42+F44+F46+F47+F49+F51+F52+F54+F56+F58+F60+F62</f>
        <v>0</v>
      </c>
      <c r="G63" s="7">
        <f>G3+G5+G7+G8+G10+G12+G14+G16+G18+G20+G22+G24+G26+G28+G30+G32+G34+G36+G38+G40+G42+G44+G46+G47+G49+G51+G52+G54+G56+G58+G60+G62</f>
        <v>0</v>
      </c>
      <c r="H63" s="44">
        <f>SUM(C63:G63)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6A0D1-FC17-4546-9197-1BCF987FA7FB}">
  <dimension ref="A2:S63"/>
  <sheetViews>
    <sheetView topLeftCell="D1" workbookViewId="0">
      <selection activeCell="I3" sqref="I3:P3"/>
    </sheetView>
  </sheetViews>
  <sheetFormatPr baseColWidth="10" defaultRowHeight="15" x14ac:dyDescent="0.25"/>
  <cols>
    <col min="1" max="1" width="11.42578125" style="1"/>
    <col min="2" max="2" width="30.42578125" style="1" customWidth="1"/>
    <col min="3" max="9" width="11.42578125" style="1"/>
    <col min="10" max="10" width="15.42578125" style="1" customWidth="1"/>
    <col min="11" max="13" width="11.42578125" style="1"/>
    <col min="14" max="14" width="14.5703125" style="1" customWidth="1"/>
    <col min="15" max="16384" width="11.42578125" style="1"/>
  </cols>
  <sheetData>
    <row r="2" spans="1:19" ht="15.75" thickBot="1" x14ac:dyDescent="0.3">
      <c r="A2" s="1">
        <f>'test QE'!A1</f>
        <v>0</v>
      </c>
      <c r="B2" s="1">
        <f>'test QE'!B1</f>
        <v>0</v>
      </c>
      <c r="C2" s="1">
        <f>'test QE'!C1</f>
        <v>0</v>
      </c>
      <c r="D2" s="1">
        <f>'test QE'!D1</f>
        <v>0</v>
      </c>
      <c r="E2" s="1">
        <f>'test QE'!E1</f>
        <v>0</v>
      </c>
      <c r="F2" s="1">
        <f>'test QE'!F1</f>
        <v>0</v>
      </c>
      <c r="G2" s="1">
        <f>'test QE'!G1</f>
        <v>0</v>
      </c>
    </row>
    <row r="3" spans="1:19" ht="45.75" thickBot="1" x14ac:dyDescent="0.3">
      <c r="A3" s="1">
        <f>'test QE'!A2</f>
        <v>0</v>
      </c>
      <c r="B3" s="1" t="str">
        <f>'test QE'!B2</f>
        <v>Consignes: veuillez mettre le chiffre 1 dans la cellule correspondante à votre choix de réponse spontanée.</v>
      </c>
      <c r="C3" s="1" t="str">
        <f>'test QE'!C2</f>
        <v>toujours</v>
      </c>
      <c r="D3" s="1" t="str">
        <f>'test QE'!D2</f>
        <v>presque toujours</v>
      </c>
      <c r="E3" s="1" t="str">
        <f>'test QE'!E2</f>
        <v>parfois</v>
      </c>
      <c r="F3" s="1" t="str">
        <f>'test QE'!F2</f>
        <v>rarement</v>
      </c>
      <c r="G3" s="1" t="str">
        <f>'test QE'!G2</f>
        <v>jamais</v>
      </c>
      <c r="H3" s="1" t="s">
        <v>113</v>
      </c>
      <c r="I3" s="7" t="s">
        <v>149</v>
      </c>
      <c r="J3" s="7" t="s">
        <v>145</v>
      </c>
      <c r="K3" s="7" t="s">
        <v>146</v>
      </c>
      <c r="L3" s="7" t="s">
        <v>148</v>
      </c>
      <c r="M3" s="7" t="s">
        <v>147</v>
      </c>
      <c r="N3" s="7" t="s">
        <v>151</v>
      </c>
      <c r="O3" s="7" t="s">
        <v>150</v>
      </c>
      <c r="P3" s="7" t="s">
        <v>114</v>
      </c>
      <c r="Q3" s="23" t="s">
        <v>130</v>
      </c>
      <c r="R3" s="20" t="s">
        <v>115</v>
      </c>
      <c r="S3" s="20" t="s">
        <v>116</v>
      </c>
    </row>
    <row r="4" spans="1:19" ht="60.75" thickBot="1" x14ac:dyDescent="0.3">
      <c r="A4" s="1">
        <f>'test QE'!A3</f>
        <v>1</v>
      </c>
      <c r="B4" s="1" t="str">
        <f>'test QE'!B3</f>
        <v>vous etes capable de rester conscient de votre respiration alors que vous poursuivez vos occupation</v>
      </c>
      <c r="C4" s="1">
        <f>('test QE'!C3)*4</f>
        <v>0</v>
      </c>
      <c r="D4" s="1">
        <f>('test QE'!D3)*3</f>
        <v>0</v>
      </c>
      <c r="E4" s="1">
        <f>('test QE'!E3)*2</f>
        <v>0</v>
      </c>
      <c r="F4" s="1">
        <f>'test QE'!F3*1</f>
        <v>0</v>
      </c>
      <c r="G4" s="1">
        <f>'test QE'!G3*0</f>
        <v>0</v>
      </c>
      <c r="H4" s="1">
        <f>SUM(C4:G4)/4</f>
        <v>0</v>
      </c>
      <c r="I4" s="21">
        <f>(H4+H6+H8+H9)/4</f>
        <v>0</v>
      </c>
      <c r="J4" s="21">
        <f>(H11+H13+H15+H17)/4</f>
        <v>0</v>
      </c>
      <c r="K4" s="21">
        <f>(H19+H21+H23+H25+H27)/5</f>
        <v>0</v>
      </c>
      <c r="L4" s="21">
        <f>(H29+H31+H33+H35)/4</f>
        <v>0</v>
      </c>
      <c r="M4" s="21">
        <f>(H52+H53+H55+H57+H59+H61)/6</f>
        <v>0</v>
      </c>
      <c r="N4" s="21">
        <f>H63</f>
        <v>0</v>
      </c>
      <c r="O4" s="21">
        <f>(H37+H39+H41+H43+H45+H47+H48+H50)/8</f>
        <v>0</v>
      </c>
      <c r="P4" s="21">
        <f>(I4+J4+K4+L4+M4+N4+O4)/7</f>
        <v>0</v>
      </c>
      <c r="Q4" s="23" t="s">
        <v>117</v>
      </c>
      <c r="R4" s="20" t="s">
        <v>118</v>
      </c>
      <c r="S4" s="20" t="s">
        <v>119</v>
      </c>
    </row>
    <row r="5" spans="1:19" ht="75.75" thickBot="1" x14ac:dyDescent="0.3">
      <c r="A5" s="1">
        <f>'test QE'!A4</f>
        <v>0</v>
      </c>
      <c r="B5" s="1">
        <f>'test QE'!B4</f>
        <v>0</v>
      </c>
      <c r="C5" s="1" t="e">
        <f>('test QE'!C4)*4</f>
        <v>#VALUE!</v>
      </c>
      <c r="D5" s="1" t="e">
        <f>('test QE'!D4)*3</f>
        <v>#VALUE!</v>
      </c>
      <c r="E5" s="1" t="e">
        <f>('test QE'!E4)*2</f>
        <v>#VALUE!</v>
      </c>
      <c r="F5" s="1" t="e">
        <f>'test QE'!F4*1</f>
        <v>#VALUE!</v>
      </c>
      <c r="G5" s="1" t="e">
        <f>'test QE'!G4*0</f>
        <v>#VALUE!</v>
      </c>
      <c r="H5" s="1" t="e">
        <f t="shared" ref="H5:H63" si="0">SUM(C5:G5)/4</f>
        <v>#VALUE!</v>
      </c>
      <c r="I5" s="22">
        <f>I4*200</f>
        <v>0</v>
      </c>
      <c r="J5" s="22">
        <f t="shared" ref="J5:N5" si="1">J4*200</f>
        <v>0</v>
      </c>
      <c r="K5" s="22">
        <f t="shared" si="1"/>
        <v>0</v>
      </c>
      <c r="L5" s="22">
        <f t="shared" si="1"/>
        <v>0</v>
      </c>
      <c r="M5" s="22">
        <f t="shared" si="1"/>
        <v>0</v>
      </c>
      <c r="N5" s="22">
        <f t="shared" si="1"/>
        <v>0</v>
      </c>
      <c r="O5" s="22">
        <f>O4*200</f>
        <v>0</v>
      </c>
      <c r="P5" s="22">
        <f>P4*200</f>
        <v>0</v>
      </c>
      <c r="Q5" s="20" t="s">
        <v>120</v>
      </c>
      <c r="R5" s="20" t="s">
        <v>121</v>
      </c>
      <c r="S5" s="20" t="s">
        <v>122</v>
      </c>
    </row>
    <row r="6" spans="1:19" ht="45.75" thickBot="1" x14ac:dyDescent="0.3">
      <c r="A6" s="1">
        <f>'test QE'!A5</f>
        <v>2</v>
      </c>
      <c r="B6" s="1" t="str">
        <f>'test QE'!B5</f>
        <v>vous savez reconnaitre en vous : la peur; la colère; la tristesse; la joie</v>
      </c>
      <c r="C6" s="1">
        <f>('test QE'!C5)*4</f>
        <v>0</v>
      </c>
      <c r="D6" s="1">
        <f>('test QE'!D5)*3</f>
        <v>0</v>
      </c>
      <c r="E6" s="1">
        <f>('test QE'!E5)*2</f>
        <v>0</v>
      </c>
      <c r="F6" s="1">
        <f>'test QE'!F5*1</f>
        <v>0</v>
      </c>
      <c r="G6" s="1">
        <f>'test QE'!G5*0</f>
        <v>0</v>
      </c>
      <c r="H6" s="1">
        <f t="shared" si="0"/>
        <v>0</v>
      </c>
      <c r="Q6" s="20" t="s">
        <v>123</v>
      </c>
      <c r="R6" s="20" t="s">
        <v>124</v>
      </c>
      <c r="S6" s="20" t="s">
        <v>125</v>
      </c>
    </row>
    <row r="7" spans="1:19" ht="75.75" thickBot="1" x14ac:dyDescent="0.3">
      <c r="A7" s="1">
        <f>'test QE'!A6</f>
        <v>0</v>
      </c>
      <c r="B7" s="1">
        <f>'test QE'!B6</f>
        <v>0</v>
      </c>
      <c r="C7" s="1" t="e">
        <f>('test QE'!C6)*4</f>
        <v>#VALUE!</v>
      </c>
      <c r="D7" s="1" t="e">
        <f>('test QE'!D6)*3</f>
        <v>#VALUE!</v>
      </c>
      <c r="E7" s="1" t="e">
        <f>('test QE'!E6)*2</f>
        <v>#VALUE!</v>
      </c>
      <c r="F7" s="1" t="e">
        <f>'test QE'!F6*1</f>
        <v>#VALUE!</v>
      </c>
      <c r="G7" s="1" t="e">
        <f>'test QE'!G6*0</f>
        <v>#VALUE!</v>
      </c>
      <c r="H7" s="1" t="e">
        <f t="shared" si="0"/>
        <v>#VALUE!</v>
      </c>
      <c r="N7" s="24"/>
      <c r="O7" s="24"/>
      <c r="Q7" s="20" t="s">
        <v>126</v>
      </c>
      <c r="R7" s="20" t="s">
        <v>121</v>
      </c>
      <c r="S7" s="20" t="s">
        <v>127</v>
      </c>
    </row>
    <row r="8" spans="1:19" ht="30.75" thickBot="1" x14ac:dyDescent="0.3">
      <c r="A8" s="1">
        <f>'test QE'!A7</f>
        <v>3</v>
      </c>
      <c r="B8" s="1" t="str">
        <f>'test QE'!B7</f>
        <v>vous savez identifier le déclencheur de vos émotions</v>
      </c>
      <c r="C8" s="1">
        <f>('test QE'!C7)*4</f>
        <v>0</v>
      </c>
      <c r="D8" s="1">
        <f>('test QE'!D7)*3</f>
        <v>0</v>
      </c>
      <c r="E8" s="1">
        <f>('test QE'!E7)*2</f>
        <v>0</v>
      </c>
      <c r="F8" s="1">
        <f>'test QE'!F7*1</f>
        <v>0</v>
      </c>
      <c r="G8" s="1">
        <f>'test QE'!G7*0</f>
        <v>0</v>
      </c>
      <c r="H8" s="1">
        <f t="shared" si="0"/>
        <v>0</v>
      </c>
      <c r="Q8" s="20" t="s">
        <v>128</v>
      </c>
      <c r="R8" s="20" t="s">
        <v>118</v>
      </c>
      <c r="S8" s="20" t="s">
        <v>129</v>
      </c>
    </row>
    <row r="9" spans="1:19" ht="30.75" thickBot="1" x14ac:dyDescent="0.3">
      <c r="A9" s="1">
        <f>'test QE'!A8</f>
        <v>4</v>
      </c>
      <c r="B9" s="1" t="str">
        <f>'test QE'!B8</f>
        <v>vous savez identifier les causes réelles de vos émotions</v>
      </c>
      <c r="C9" s="1">
        <f>('test QE'!C8)*4</f>
        <v>0</v>
      </c>
      <c r="D9" s="1">
        <f>('test QE'!D8)*3</f>
        <v>0</v>
      </c>
      <c r="E9" s="1">
        <f>('test QE'!E8)*2</f>
        <v>0</v>
      </c>
      <c r="F9" s="1">
        <f>'test QE'!F8*1</f>
        <v>0</v>
      </c>
      <c r="G9" s="1">
        <f>'test QE'!G8*0</f>
        <v>0</v>
      </c>
      <c r="H9" s="1">
        <f t="shared" si="0"/>
        <v>0</v>
      </c>
      <c r="J9" s="19"/>
      <c r="Q9" s="20" t="s">
        <v>131</v>
      </c>
      <c r="R9" s="20">
        <v>2.1</v>
      </c>
      <c r="S9" s="20" t="s">
        <v>132</v>
      </c>
    </row>
    <row r="10" spans="1:19" x14ac:dyDescent="0.25">
      <c r="A10" s="1">
        <f>'test QE'!A9</f>
        <v>0</v>
      </c>
      <c r="B10" s="1">
        <f>'test QE'!B9</f>
        <v>0</v>
      </c>
      <c r="C10" s="1" t="e">
        <f>('test QE'!C9)*4</f>
        <v>#VALUE!</v>
      </c>
      <c r="D10" s="1" t="e">
        <f>('test QE'!D9)*3</f>
        <v>#VALUE!</v>
      </c>
      <c r="E10" s="1" t="e">
        <f>('test QE'!E9)*2</f>
        <v>#VALUE!</v>
      </c>
      <c r="F10" s="1" t="e">
        <f>'test QE'!F9*1</f>
        <v>#VALUE!</v>
      </c>
      <c r="G10" s="1" t="e">
        <f>'test QE'!G9*0</f>
        <v>#VALUE!</v>
      </c>
      <c r="H10" s="1" t="e">
        <f t="shared" si="0"/>
        <v>#VALUE!</v>
      </c>
    </row>
    <row r="11" spans="1:19" x14ac:dyDescent="0.25">
      <c r="A11" s="1">
        <f>'test QE'!A10</f>
        <v>5</v>
      </c>
      <c r="B11" s="1" t="str">
        <f>'test QE'!B10</f>
        <v>Quand vous êtes triste</v>
      </c>
      <c r="C11" s="1">
        <f>('test QE'!C10)*4</f>
        <v>0</v>
      </c>
      <c r="D11" s="1">
        <f>('test QE'!D10)*3</f>
        <v>0</v>
      </c>
      <c r="E11" s="1">
        <f>('test QE'!E10)*2</f>
        <v>0</v>
      </c>
      <c r="F11" s="1">
        <f>'test QE'!F10*1</f>
        <v>0</v>
      </c>
      <c r="G11" s="1">
        <f>'test QE'!G10*0</f>
        <v>0</v>
      </c>
      <c r="H11" s="1">
        <f t="shared" si="0"/>
        <v>0</v>
      </c>
    </row>
    <row r="12" spans="1:19" x14ac:dyDescent="0.25">
      <c r="A12" s="1">
        <f>'test QE'!A11</f>
        <v>0</v>
      </c>
      <c r="B12" s="1">
        <f>'test QE'!B11</f>
        <v>0</v>
      </c>
      <c r="C12" s="1" t="e">
        <f>('test QE'!C11)*4</f>
        <v>#VALUE!</v>
      </c>
      <c r="D12" s="1" t="e">
        <f>('test QE'!D11)*3</f>
        <v>#VALUE!</v>
      </c>
      <c r="E12" s="1" t="e">
        <f>('test QE'!E11)*2</f>
        <v>#VALUE!</v>
      </c>
      <c r="F12" s="1" t="e">
        <f>'test QE'!F11*1</f>
        <v>#VALUE!</v>
      </c>
      <c r="G12" s="1" t="e">
        <f>'test QE'!G11*0</f>
        <v>#VALUE!</v>
      </c>
      <c r="H12" s="1" t="e">
        <f t="shared" si="0"/>
        <v>#VALUE!</v>
      </c>
    </row>
    <row r="13" spans="1:19" ht="30" x14ac:dyDescent="0.25">
      <c r="A13" s="1">
        <f>'test QE'!A12</f>
        <v>6</v>
      </c>
      <c r="B13" s="1" t="str">
        <f>'test QE'!B12</f>
        <v>Quand quelque chose ne vous convient pas, vous le dites</v>
      </c>
      <c r="C13" s="1">
        <f>('test QE'!C12)*4</f>
        <v>0</v>
      </c>
      <c r="D13" s="1">
        <f>('test QE'!D12)*3</f>
        <v>0</v>
      </c>
      <c r="E13" s="1">
        <f>('test QE'!E12)*2</f>
        <v>0</v>
      </c>
      <c r="F13" s="1">
        <f>'test QE'!F12*1</f>
        <v>0</v>
      </c>
      <c r="G13" s="1">
        <f>'test QE'!G12*0</f>
        <v>0</v>
      </c>
      <c r="H13" s="1">
        <f t="shared" si="0"/>
        <v>0</v>
      </c>
    </row>
    <row r="14" spans="1:19" x14ac:dyDescent="0.25">
      <c r="A14" s="1">
        <f>'test QE'!A13</f>
        <v>0</v>
      </c>
      <c r="B14" s="1">
        <f>'test QE'!B13</f>
        <v>0</v>
      </c>
      <c r="C14" s="1" t="e">
        <f>('test QE'!C13)*4</f>
        <v>#VALUE!</v>
      </c>
      <c r="D14" s="1" t="e">
        <f>('test QE'!D13)*3</f>
        <v>#VALUE!</v>
      </c>
      <c r="E14" s="1" t="e">
        <f>('test QE'!E13)*2</f>
        <v>#VALUE!</v>
      </c>
      <c r="F14" s="1" t="e">
        <f>'test QE'!F13*1</f>
        <v>#VALUE!</v>
      </c>
      <c r="G14" s="1" t="e">
        <f>'test QE'!G13*0</f>
        <v>#VALUE!</v>
      </c>
      <c r="H14" s="1" t="e">
        <f t="shared" si="0"/>
        <v>#VALUE!</v>
      </c>
    </row>
    <row r="15" spans="1:19" ht="30" x14ac:dyDescent="0.25">
      <c r="A15" s="1">
        <f>'test QE'!A14</f>
        <v>7</v>
      </c>
      <c r="B15" s="1" t="str">
        <f>'test QE'!B14</f>
        <v>vous parlez de vos peurs profondes</v>
      </c>
      <c r="C15" s="1">
        <f>('test QE'!C14)*4</f>
        <v>0</v>
      </c>
      <c r="D15" s="1">
        <f>('test QE'!D14)*3</f>
        <v>0</v>
      </c>
      <c r="E15" s="1">
        <f>('test QE'!E14)*2</f>
        <v>0</v>
      </c>
      <c r="F15" s="1">
        <f>'test QE'!F14*1</f>
        <v>0</v>
      </c>
      <c r="G15" s="1">
        <f>'test QE'!G14*0</f>
        <v>0</v>
      </c>
      <c r="H15" s="1">
        <f t="shared" si="0"/>
        <v>0</v>
      </c>
    </row>
    <row r="16" spans="1:19" x14ac:dyDescent="0.25">
      <c r="A16" s="1">
        <f>'test QE'!A15</f>
        <v>0</v>
      </c>
      <c r="B16" s="1">
        <f>'test QE'!B15</f>
        <v>0</v>
      </c>
      <c r="C16" s="1" t="e">
        <f>('test QE'!C15)*4</f>
        <v>#VALUE!</v>
      </c>
      <c r="D16" s="1" t="e">
        <f>('test QE'!D15)*3</f>
        <v>#VALUE!</v>
      </c>
      <c r="E16" s="1" t="e">
        <f>('test QE'!E15)*2</f>
        <v>#VALUE!</v>
      </c>
      <c r="F16" s="1" t="e">
        <f>'test QE'!F15*1</f>
        <v>#VALUE!</v>
      </c>
      <c r="G16" s="1" t="e">
        <f>'test QE'!G15*0</f>
        <v>#VALUE!</v>
      </c>
      <c r="H16" s="1" t="e">
        <f t="shared" si="0"/>
        <v>#VALUE!</v>
      </c>
    </row>
    <row r="17" spans="1:8" ht="30" x14ac:dyDescent="0.25">
      <c r="A17" s="1">
        <f>'test QE'!A16</f>
        <v>8</v>
      </c>
      <c r="B17" s="1" t="str">
        <f>'test QE'!B16</f>
        <v>vous savez montrer votre joie : crier, rire, prendre dans les bras</v>
      </c>
      <c r="C17" s="1">
        <f>('test QE'!C16)*4</f>
        <v>0</v>
      </c>
      <c r="D17" s="1">
        <f>('test QE'!D16)*3</f>
        <v>0</v>
      </c>
      <c r="E17" s="1">
        <f>('test QE'!E16)*2</f>
        <v>0</v>
      </c>
      <c r="F17" s="1">
        <f>'test QE'!F16*1</f>
        <v>0</v>
      </c>
      <c r="G17" s="1">
        <f>'test QE'!G16*0</f>
        <v>0</v>
      </c>
      <c r="H17" s="1">
        <f t="shared" si="0"/>
        <v>0</v>
      </c>
    </row>
    <row r="18" spans="1:8" x14ac:dyDescent="0.25">
      <c r="A18" s="1">
        <f>'test QE'!A17</f>
        <v>0</v>
      </c>
      <c r="B18" s="1">
        <f>'test QE'!B17</f>
        <v>0</v>
      </c>
      <c r="C18" s="1" t="e">
        <f>('test QE'!C17)*4</f>
        <v>#VALUE!</v>
      </c>
      <c r="D18" s="1" t="e">
        <f>('test QE'!D17)*3</f>
        <v>#VALUE!</v>
      </c>
      <c r="E18" s="1" t="e">
        <f>('test QE'!E17)*2</f>
        <v>#VALUE!</v>
      </c>
      <c r="F18" s="1" t="e">
        <f>'test QE'!F17*1</f>
        <v>#VALUE!</v>
      </c>
      <c r="G18" s="1" t="e">
        <f>'test QE'!G17*0</f>
        <v>#VALUE!</v>
      </c>
      <c r="H18" s="1" t="e">
        <f t="shared" si="0"/>
        <v>#VALUE!</v>
      </c>
    </row>
    <row r="19" spans="1:8" ht="45" x14ac:dyDescent="0.25">
      <c r="A19" s="1">
        <f>'test QE'!A18</f>
        <v>9</v>
      </c>
      <c r="B19" s="1" t="str">
        <f>'test QE'!B18</f>
        <v xml:space="preserve">pour mener un travail à bien, vous avez besoin que l'on vous stimule </v>
      </c>
      <c r="C19" s="1">
        <f>('test QE'!C18)*4</f>
        <v>0</v>
      </c>
      <c r="D19" s="1">
        <f>('test QE'!D18)*3</f>
        <v>0</v>
      </c>
      <c r="E19" s="1">
        <f>('test QE'!E18)*2</f>
        <v>0</v>
      </c>
      <c r="F19" s="1">
        <f>'test QE'!F18*1</f>
        <v>0</v>
      </c>
      <c r="G19" s="1">
        <f>'test QE'!G18*0</f>
        <v>0</v>
      </c>
      <c r="H19" s="1">
        <f t="shared" si="0"/>
        <v>0</v>
      </c>
    </row>
    <row r="20" spans="1:8" x14ac:dyDescent="0.25">
      <c r="A20" s="1">
        <f>'test QE'!A19</f>
        <v>0</v>
      </c>
      <c r="B20" s="1">
        <f>'test QE'!B19</f>
        <v>0</v>
      </c>
      <c r="C20" s="1" t="e">
        <f>('test QE'!C19)*4</f>
        <v>#VALUE!</v>
      </c>
      <c r="D20" s="1" t="e">
        <f>('test QE'!D19)*3</f>
        <v>#VALUE!</v>
      </c>
      <c r="E20" s="1" t="e">
        <f>('test QE'!E19)*2</f>
        <v>#VALUE!</v>
      </c>
      <c r="F20" s="1" t="e">
        <f>'test QE'!F19*1</f>
        <v>#VALUE!</v>
      </c>
      <c r="G20" s="1" t="e">
        <f>'test QE'!G19*0</f>
        <v>#VALUE!</v>
      </c>
      <c r="H20" s="1" t="e">
        <f t="shared" si="0"/>
        <v>#VALUE!</v>
      </c>
    </row>
    <row r="21" spans="1:8" ht="45" x14ac:dyDescent="0.25">
      <c r="A21" s="1">
        <f>'test QE'!A20</f>
        <v>10</v>
      </c>
      <c r="B21" s="1" t="str">
        <f>'test QE'!B20</f>
        <v>il peut vous arriver de faire quelque chose qui va à l'encontre de vos valeurs</v>
      </c>
      <c r="C21" s="1">
        <f>('test QE'!C20)*4</f>
        <v>0</v>
      </c>
      <c r="D21" s="1">
        <f>('test QE'!D20)*3</f>
        <v>0</v>
      </c>
      <c r="E21" s="1">
        <f>('test QE'!E20)*2</f>
        <v>0</v>
      </c>
      <c r="F21" s="1">
        <f>'test QE'!F20*1</f>
        <v>0</v>
      </c>
      <c r="G21" s="1">
        <f>'test QE'!G20*0</f>
        <v>0</v>
      </c>
      <c r="H21" s="1">
        <f t="shared" si="0"/>
        <v>0</v>
      </c>
    </row>
    <row r="22" spans="1:8" x14ac:dyDescent="0.25">
      <c r="A22" s="1">
        <f>'test QE'!A21</f>
        <v>0</v>
      </c>
      <c r="B22" s="1">
        <f>'test QE'!B21</f>
        <v>0</v>
      </c>
      <c r="C22" s="1" t="e">
        <f>('test QE'!C21)*4</f>
        <v>#VALUE!</v>
      </c>
      <c r="D22" s="1" t="e">
        <f>('test QE'!D21)*3</f>
        <v>#VALUE!</v>
      </c>
      <c r="E22" s="1" t="e">
        <f>('test QE'!E21)*2</f>
        <v>#VALUE!</v>
      </c>
      <c r="F22" s="1" t="e">
        <f>'test QE'!F21*1</f>
        <v>#VALUE!</v>
      </c>
      <c r="G22" s="1" t="e">
        <f>'test QE'!G21*0</f>
        <v>#VALUE!</v>
      </c>
      <c r="H22" s="1" t="e">
        <f t="shared" si="0"/>
        <v>#VALUE!</v>
      </c>
    </row>
    <row r="23" spans="1:8" ht="45" x14ac:dyDescent="0.25">
      <c r="A23" s="1">
        <f>'test QE'!A22</f>
        <v>11</v>
      </c>
      <c r="B23" s="1" t="str">
        <f>'test QE'!B22</f>
        <v>Quand vous êtes seul de votre avis, en désaccord avec un groupe de personnes</v>
      </c>
      <c r="C23" s="1">
        <f>('test QE'!C22)*4</f>
        <v>0</v>
      </c>
      <c r="D23" s="1">
        <f>('test QE'!D22)*3</f>
        <v>0</v>
      </c>
      <c r="E23" s="1">
        <f>('test QE'!E22)*2</f>
        <v>0</v>
      </c>
      <c r="F23" s="1">
        <f>'test QE'!F22*1</f>
        <v>0</v>
      </c>
      <c r="G23" s="1">
        <f>'test QE'!G22*0</f>
        <v>0</v>
      </c>
      <c r="H23" s="1">
        <f t="shared" si="0"/>
        <v>0</v>
      </c>
    </row>
    <row r="24" spans="1:8" x14ac:dyDescent="0.25">
      <c r="A24" s="1">
        <f>'test QE'!A23</f>
        <v>0</v>
      </c>
      <c r="B24" s="1">
        <f>'test QE'!B23</f>
        <v>0</v>
      </c>
      <c r="C24" s="1" t="e">
        <f>('test QE'!C23)*4</f>
        <v>#VALUE!</v>
      </c>
      <c r="D24" s="1" t="e">
        <f>('test QE'!D23)*3</f>
        <v>#VALUE!</v>
      </c>
      <c r="E24" s="1" t="e">
        <f>('test QE'!E23)*2</f>
        <v>#VALUE!</v>
      </c>
      <c r="F24" s="1" t="e">
        <f>'test QE'!F23*1</f>
        <v>#VALUE!</v>
      </c>
      <c r="G24" s="1" t="e">
        <f>'test QE'!G23*0</f>
        <v>#VALUE!</v>
      </c>
      <c r="H24" s="1" t="e">
        <f t="shared" si="0"/>
        <v>#VALUE!</v>
      </c>
    </row>
    <row r="25" spans="1:8" ht="30" x14ac:dyDescent="0.25">
      <c r="A25" s="1">
        <f>'test QE'!A24</f>
        <v>12</v>
      </c>
      <c r="B25" s="1" t="str">
        <f>'test QE'!B24</f>
        <v>Quand vous faites face à une injustice</v>
      </c>
      <c r="C25" s="1">
        <f>('test QE'!C24)*4</f>
        <v>0</v>
      </c>
      <c r="D25" s="1">
        <f>('test QE'!D24)*3</f>
        <v>0</v>
      </c>
      <c r="E25" s="1">
        <f>('test QE'!E24)*2</f>
        <v>0</v>
      </c>
      <c r="F25" s="1">
        <f>'test QE'!F24*1</f>
        <v>0</v>
      </c>
      <c r="G25" s="1">
        <f>'test QE'!G24*0</f>
        <v>0</v>
      </c>
      <c r="H25" s="1">
        <f t="shared" si="0"/>
        <v>0</v>
      </c>
    </row>
    <row r="26" spans="1:8" x14ac:dyDescent="0.25">
      <c r="A26" s="1">
        <f>'test QE'!A25</f>
        <v>0</v>
      </c>
      <c r="B26" s="1">
        <f>'test QE'!B25</f>
        <v>0</v>
      </c>
      <c r="C26" s="1" t="e">
        <f>('test QE'!C25)*4</f>
        <v>#VALUE!</v>
      </c>
      <c r="D26" s="1" t="e">
        <f>('test QE'!D25)*3</f>
        <v>#VALUE!</v>
      </c>
      <c r="E26" s="1" t="e">
        <f>('test QE'!E25)*2</f>
        <v>#VALUE!</v>
      </c>
      <c r="F26" s="1" t="e">
        <f>'test QE'!F25*1</f>
        <v>#VALUE!</v>
      </c>
      <c r="G26" s="1" t="e">
        <f>'test QE'!G25*0</f>
        <v>#VALUE!</v>
      </c>
      <c r="H26" s="1" t="e">
        <f t="shared" si="0"/>
        <v>#VALUE!</v>
      </c>
    </row>
    <row r="27" spans="1:8" ht="30" x14ac:dyDescent="0.25">
      <c r="A27" s="1">
        <f>'test QE'!A26</f>
        <v>13</v>
      </c>
      <c r="B27" s="1" t="str">
        <f>'test QE'!B26</f>
        <v>Devant l'adversité, vous vous découragez:</v>
      </c>
      <c r="C27" s="1">
        <f>('test QE'!C26)*4</f>
        <v>0</v>
      </c>
      <c r="D27" s="1">
        <f>('test QE'!D26)*3</f>
        <v>0</v>
      </c>
      <c r="E27" s="1">
        <f>('test QE'!E26)*2</f>
        <v>0</v>
      </c>
      <c r="F27" s="1">
        <f>'test QE'!F26*1</f>
        <v>0</v>
      </c>
      <c r="G27" s="1">
        <f>'test QE'!G26*0</f>
        <v>0</v>
      </c>
      <c r="H27" s="1">
        <f t="shared" si="0"/>
        <v>0</v>
      </c>
    </row>
    <row r="28" spans="1:8" x14ac:dyDescent="0.25">
      <c r="A28" s="1">
        <f>'test QE'!A27</f>
        <v>0</v>
      </c>
      <c r="B28" s="1">
        <f>'test QE'!B27</f>
        <v>0</v>
      </c>
      <c r="C28" s="1" t="e">
        <f>('test QE'!C27)*4</f>
        <v>#VALUE!</v>
      </c>
      <c r="D28" s="1" t="e">
        <f>('test QE'!D27)*3</f>
        <v>#VALUE!</v>
      </c>
      <c r="E28" s="1" t="e">
        <f>('test QE'!E27)*2</f>
        <v>#VALUE!</v>
      </c>
      <c r="F28" s="1" t="e">
        <f>'test QE'!F27*1</f>
        <v>#VALUE!</v>
      </c>
      <c r="G28" s="1" t="e">
        <f>'test QE'!G27*0</f>
        <v>#VALUE!</v>
      </c>
      <c r="H28" s="1" t="e">
        <f t="shared" si="0"/>
        <v>#VALUE!</v>
      </c>
    </row>
    <row r="29" spans="1:8" ht="30" x14ac:dyDescent="0.25">
      <c r="A29" s="1">
        <f>'test QE'!A28</f>
        <v>14</v>
      </c>
      <c r="B29" s="1" t="str">
        <f>'test QE'!B28</f>
        <v>lorsque vous devez parler en public</v>
      </c>
      <c r="C29" s="1">
        <f>('test QE'!C28)*4</f>
        <v>0</v>
      </c>
      <c r="D29" s="1">
        <f>('test QE'!D28)*3</f>
        <v>0</v>
      </c>
      <c r="E29" s="1">
        <f>('test QE'!E28)*2</f>
        <v>0</v>
      </c>
      <c r="F29" s="1">
        <f>'test QE'!F28*1</f>
        <v>0</v>
      </c>
      <c r="G29" s="1">
        <f>'test QE'!G28*0</f>
        <v>0</v>
      </c>
      <c r="H29" s="1">
        <f t="shared" si="0"/>
        <v>0</v>
      </c>
    </row>
    <row r="30" spans="1:8" x14ac:dyDescent="0.25">
      <c r="A30" s="1">
        <f>'test QE'!A29</f>
        <v>0</v>
      </c>
      <c r="B30" s="1">
        <f>'test QE'!B29</f>
        <v>0</v>
      </c>
      <c r="C30" s="1" t="e">
        <f>('test QE'!C29)*4</f>
        <v>#VALUE!</v>
      </c>
      <c r="D30" s="1" t="e">
        <f>('test QE'!D29)*3</f>
        <v>#VALUE!</v>
      </c>
      <c r="E30" s="1" t="e">
        <f>('test QE'!E29)*2</f>
        <v>#VALUE!</v>
      </c>
      <c r="F30" s="1" t="e">
        <f>'test QE'!F29*1</f>
        <v>#VALUE!</v>
      </c>
      <c r="G30" s="1" t="e">
        <f>'test QE'!G29*0</f>
        <v>#VALUE!</v>
      </c>
      <c r="H30" s="1" t="e">
        <f t="shared" si="0"/>
        <v>#VALUE!</v>
      </c>
    </row>
    <row r="31" spans="1:8" ht="30" x14ac:dyDescent="0.25">
      <c r="A31" s="1">
        <f>'test QE'!A30</f>
        <v>15</v>
      </c>
      <c r="B31" s="1" t="str">
        <f>'test QE'!B30</f>
        <v>Quand un silence s'installe dans un groupe</v>
      </c>
      <c r="C31" s="1">
        <f>('test QE'!C30)*4</f>
        <v>0</v>
      </c>
      <c r="D31" s="1">
        <f>('test QE'!D30)*3</f>
        <v>0</v>
      </c>
      <c r="E31" s="1">
        <f>('test QE'!E30)*2</f>
        <v>0</v>
      </c>
      <c r="F31" s="1">
        <f>'test QE'!F30*1</f>
        <v>0</v>
      </c>
      <c r="G31" s="1">
        <f>'test QE'!G30*0</f>
        <v>0</v>
      </c>
      <c r="H31" s="1">
        <f t="shared" si="0"/>
        <v>0</v>
      </c>
    </row>
    <row r="32" spans="1:8" x14ac:dyDescent="0.25">
      <c r="A32" s="1">
        <f>'test QE'!A31</f>
        <v>0</v>
      </c>
      <c r="B32" s="1">
        <f>'test QE'!B31</f>
        <v>0</v>
      </c>
      <c r="C32" s="1" t="e">
        <f>('test QE'!C31)*4</f>
        <v>#VALUE!</v>
      </c>
      <c r="D32" s="1" t="e">
        <f>('test QE'!D31)*3</f>
        <v>#VALUE!</v>
      </c>
      <c r="E32" s="1" t="e">
        <f>('test QE'!E31)*2</f>
        <v>#VALUE!</v>
      </c>
      <c r="F32" s="1" t="e">
        <f>'test QE'!F31*1</f>
        <v>#VALUE!</v>
      </c>
      <c r="G32" s="1" t="e">
        <f>'test QE'!G31*0</f>
        <v>#VALUE!</v>
      </c>
      <c r="H32" s="1" t="e">
        <f t="shared" si="0"/>
        <v>#VALUE!</v>
      </c>
    </row>
    <row r="33" spans="1:8" ht="30" x14ac:dyDescent="0.25">
      <c r="A33" s="1">
        <f>'test QE'!A32</f>
        <v>16</v>
      </c>
      <c r="B33" s="1" t="str">
        <f>'test QE'!B32</f>
        <v>quand tout le monde est énervé, vous vous enervez aussi</v>
      </c>
      <c r="C33" s="1">
        <f>('test QE'!C32)*4</f>
        <v>0</v>
      </c>
      <c r="D33" s="1">
        <f>('test QE'!D32)*3</f>
        <v>0</v>
      </c>
      <c r="E33" s="1">
        <f>('test QE'!E32)*2</f>
        <v>0</v>
      </c>
      <c r="F33" s="1">
        <f>'test QE'!F32*1</f>
        <v>0</v>
      </c>
      <c r="G33" s="1">
        <f>'test QE'!G32*0</f>
        <v>0</v>
      </c>
      <c r="H33" s="1">
        <f t="shared" si="0"/>
        <v>0</v>
      </c>
    </row>
    <row r="34" spans="1:8" x14ac:dyDescent="0.25">
      <c r="A34" s="1">
        <f>'test QE'!A33</f>
        <v>0</v>
      </c>
      <c r="B34" s="1">
        <f>'test QE'!B33</f>
        <v>0</v>
      </c>
      <c r="C34" s="1" t="e">
        <f>('test QE'!C33)*4</f>
        <v>#VALUE!</v>
      </c>
      <c r="D34" s="1" t="e">
        <f>('test QE'!D33)*3</f>
        <v>#VALUE!</v>
      </c>
      <c r="E34" s="1" t="e">
        <f>('test QE'!E33)*2</f>
        <v>#VALUE!</v>
      </c>
      <c r="F34" s="1" t="e">
        <f>'test QE'!F33*1</f>
        <v>#VALUE!</v>
      </c>
      <c r="G34" s="1" t="e">
        <f>'test QE'!G33*0</f>
        <v>#VALUE!</v>
      </c>
      <c r="H34" s="1" t="e">
        <f t="shared" si="0"/>
        <v>#VALUE!</v>
      </c>
    </row>
    <row r="35" spans="1:8" x14ac:dyDescent="0.25">
      <c r="A35" s="1">
        <f>'test QE'!A34</f>
        <v>17</v>
      </c>
      <c r="B35" s="1" t="str">
        <f>'test QE'!B34</f>
        <v>vous parlez de vous :</v>
      </c>
      <c r="C35" s="1">
        <f>('test QE'!C34)*4</f>
        <v>0</v>
      </c>
      <c r="D35" s="1">
        <f>('test QE'!D34)*3</f>
        <v>0</v>
      </c>
      <c r="E35" s="1">
        <f>('test QE'!E34)*2</f>
        <v>0</v>
      </c>
      <c r="F35" s="1">
        <f>'test QE'!F34*1</f>
        <v>0</v>
      </c>
      <c r="G35" s="1">
        <f>'test QE'!G34*0</f>
        <v>0</v>
      </c>
      <c r="H35" s="1">
        <f t="shared" si="0"/>
        <v>0</v>
      </c>
    </row>
    <row r="36" spans="1:8" x14ac:dyDescent="0.25">
      <c r="A36" s="1">
        <f>'test QE'!A35</f>
        <v>0</v>
      </c>
      <c r="B36" s="1">
        <f>'test QE'!B35</f>
        <v>0</v>
      </c>
      <c r="C36" s="1" t="e">
        <f>('test QE'!C35)*4</f>
        <v>#VALUE!</v>
      </c>
      <c r="D36" s="1" t="e">
        <f>('test QE'!D35)*3</f>
        <v>#VALUE!</v>
      </c>
      <c r="E36" s="1" t="e">
        <f>('test QE'!E35)*2</f>
        <v>#VALUE!</v>
      </c>
      <c r="F36" s="1" t="e">
        <f>'test QE'!F35*1</f>
        <v>#VALUE!</v>
      </c>
      <c r="G36" s="1" t="e">
        <f>'test QE'!G35*0</f>
        <v>#VALUE!</v>
      </c>
      <c r="H36" s="1" t="e">
        <f t="shared" si="0"/>
        <v>#VALUE!</v>
      </c>
    </row>
    <row r="37" spans="1:8" x14ac:dyDescent="0.25">
      <c r="A37" s="1">
        <f>'test QE'!A36</f>
        <v>18</v>
      </c>
      <c r="B37" s="1" t="str">
        <f>'test QE'!B36</f>
        <v>vous dites bonjour</v>
      </c>
      <c r="C37" s="1">
        <f>('test QE'!C36)*4</f>
        <v>0</v>
      </c>
      <c r="D37" s="1">
        <f>('test QE'!D36)*3</f>
        <v>0</v>
      </c>
      <c r="E37" s="1">
        <f>('test QE'!E36)*2</f>
        <v>0</v>
      </c>
      <c r="F37" s="1">
        <f>'test QE'!F36*1</f>
        <v>0</v>
      </c>
      <c r="G37" s="1">
        <f>'test QE'!G36*0</f>
        <v>0</v>
      </c>
      <c r="H37" s="1">
        <f t="shared" si="0"/>
        <v>0</v>
      </c>
    </row>
    <row r="38" spans="1:8" x14ac:dyDescent="0.25">
      <c r="A38" s="1">
        <f>'test QE'!A37</f>
        <v>0</v>
      </c>
      <c r="B38" s="1">
        <f>'test QE'!B37</f>
        <v>0</v>
      </c>
      <c r="C38" s="1" t="e">
        <f>('test QE'!C37)*4</f>
        <v>#VALUE!</v>
      </c>
      <c r="D38" s="1" t="e">
        <f>('test QE'!D37)*3</f>
        <v>#VALUE!</v>
      </c>
      <c r="E38" s="1" t="e">
        <f>('test QE'!E37)*2</f>
        <v>#VALUE!</v>
      </c>
      <c r="F38" s="1" t="e">
        <f>'test QE'!F37*1</f>
        <v>#VALUE!</v>
      </c>
      <c r="G38" s="1" t="e">
        <f>'test QE'!G37*0</f>
        <v>#VALUE!</v>
      </c>
      <c r="H38" s="1" t="e">
        <f t="shared" si="0"/>
        <v>#VALUE!</v>
      </c>
    </row>
    <row r="39" spans="1:8" ht="30" x14ac:dyDescent="0.25">
      <c r="A39" s="1">
        <f>'test QE'!A38</f>
        <v>19</v>
      </c>
      <c r="B39" s="1" t="str">
        <f>'test QE'!B38</f>
        <v>vous savez dire quelque mots gentils au guichetier :</v>
      </c>
      <c r="C39" s="1">
        <f>('test QE'!C38)*4</f>
        <v>0</v>
      </c>
      <c r="D39" s="1">
        <f>('test QE'!D38)*3</f>
        <v>0</v>
      </c>
      <c r="E39" s="1">
        <f>('test QE'!E38)*2</f>
        <v>0</v>
      </c>
      <c r="F39" s="1">
        <f>'test QE'!F38*1</f>
        <v>0</v>
      </c>
      <c r="G39" s="1">
        <f>'test QE'!G38*0</f>
        <v>0</v>
      </c>
      <c r="H39" s="1">
        <f t="shared" si="0"/>
        <v>0</v>
      </c>
    </row>
    <row r="40" spans="1:8" x14ac:dyDescent="0.25">
      <c r="A40" s="1">
        <f>'test QE'!A39</f>
        <v>0</v>
      </c>
      <c r="B40" s="1">
        <f>'test QE'!B39</f>
        <v>0</v>
      </c>
      <c r="C40" s="1" t="e">
        <f>('test QE'!C39)*4</f>
        <v>#VALUE!</v>
      </c>
      <c r="D40" s="1" t="e">
        <f>('test QE'!D39)*3</f>
        <v>#VALUE!</v>
      </c>
      <c r="E40" s="1" t="e">
        <f>('test QE'!E39)*2</f>
        <v>#VALUE!</v>
      </c>
      <c r="F40" s="1" t="e">
        <f>'test QE'!F39*1</f>
        <v>#VALUE!</v>
      </c>
      <c r="G40" s="1" t="e">
        <f>'test QE'!G39*0</f>
        <v>#VALUE!</v>
      </c>
      <c r="H40" s="1" t="e">
        <f t="shared" si="0"/>
        <v>#VALUE!</v>
      </c>
    </row>
    <row r="41" spans="1:8" x14ac:dyDescent="0.25">
      <c r="A41" s="1">
        <f>'test QE'!A40</f>
        <v>20</v>
      </c>
      <c r="B41" s="1" t="str">
        <f>'test QE'!B40</f>
        <v>vous savez dire "je t'aime"</v>
      </c>
      <c r="C41" s="1">
        <f>('test QE'!C40)*4</f>
        <v>0</v>
      </c>
      <c r="D41" s="1">
        <f>('test QE'!D40)*3</f>
        <v>0</v>
      </c>
      <c r="E41" s="1">
        <f>('test QE'!E40)*2</f>
        <v>0</v>
      </c>
      <c r="F41" s="1">
        <f>'test QE'!F40*1</f>
        <v>0</v>
      </c>
      <c r="G41" s="1">
        <f>'test QE'!G40*0</f>
        <v>0</v>
      </c>
      <c r="H41" s="1">
        <f t="shared" si="0"/>
        <v>0</v>
      </c>
    </row>
    <row r="42" spans="1:8" x14ac:dyDescent="0.25">
      <c r="A42" s="1">
        <f>'test QE'!A41</f>
        <v>0</v>
      </c>
      <c r="B42" s="1">
        <f>'test QE'!B41</f>
        <v>0</v>
      </c>
      <c r="C42" s="1" t="e">
        <f>('test QE'!C41)*4</f>
        <v>#VALUE!</v>
      </c>
      <c r="D42" s="1" t="e">
        <f>('test QE'!D41)*3</f>
        <v>#VALUE!</v>
      </c>
      <c r="E42" s="1" t="e">
        <f>('test QE'!E41)*2</f>
        <v>#VALUE!</v>
      </c>
      <c r="F42" s="1" t="e">
        <f>'test QE'!F41*1</f>
        <v>#VALUE!</v>
      </c>
      <c r="G42" s="1" t="e">
        <f>'test QE'!G41*0</f>
        <v>#VALUE!</v>
      </c>
      <c r="H42" s="1" t="e">
        <f t="shared" si="0"/>
        <v>#VALUE!</v>
      </c>
    </row>
    <row r="43" spans="1:8" ht="30" x14ac:dyDescent="0.25">
      <c r="A43" s="1">
        <f>'test QE'!A42</f>
        <v>21</v>
      </c>
      <c r="B43" s="1" t="str">
        <f>'test QE'!B42</f>
        <v>si vous vous sentez intimidé devant quelqu'un</v>
      </c>
      <c r="C43" s="1">
        <f>('test QE'!C42)*4</f>
        <v>0</v>
      </c>
      <c r="D43" s="1">
        <f>('test QE'!D42)*3</f>
        <v>0</v>
      </c>
      <c r="E43" s="1">
        <f>('test QE'!E42)*2</f>
        <v>0</v>
      </c>
      <c r="F43" s="1">
        <f>'test QE'!F42*1</f>
        <v>0</v>
      </c>
      <c r="G43" s="1">
        <f>'test QE'!G42*0</f>
        <v>0</v>
      </c>
      <c r="H43" s="1">
        <f t="shared" si="0"/>
        <v>0</v>
      </c>
    </row>
    <row r="44" spans="1:8" x14ac:dyDescent="0.25">
      <c r="A44" s="1">
        <f>'test QE'!A43</f>
        <v>0</v>
      </c>
      <c r="B44" s="1">
        <f>'test QE'!B43</f>
        <v>0</v>
      </c>
      <c r="C44" s="1" t="e">
        <f>('test QE'!C43)*4</f>
        <v>#VALUE!</v>
      </c>
      <c r="D44" s="1" t="e">
        <f>('test QE'!D43)*3</f>
        <v>#VALUE!</v>
      </c>
      <c r="E44" s="1" t="e">
        <f>('test QE'!E43)*2</f>
        <v>#VALUE!</v>
      </c>
      <c r="F44" s="1" t="e">
        <f>'test QE'!F43*1</f>
        <v>#VALUE!</v>
      </c>
      <c r="G44" s="1" t="e">
        <f>'test QE'!G43*0</f>
        <v>#VALUE!</v>
      </c>
      <c r="H44" s="1" t="e">
        <f t="shared" si="0"/>
        <v>#VALUE!</v>
      </c>
    </row>
    <row r="45" spans="1:8" x14ac:dyDescent="0.25">
      <c r="A45" s="1">
        <f>'test QE'!A44</f>
        <v>22</v>
      </c>
      <c r="B45" s="1" t="str">
        <f>'test QE'!B44</f>
        <v>vous recevez un compliment :</v>
      </c>
      <c r="C45" s="1">
        <f>('test QE'!C44)*4</f>
        <v>0</v>
      </c>
      <c r="D45" s="1">
        <f>('test QE'!D44)*3</f>
        <v>0</v>
      </c>
      <c r="E45" s="1">
        <f>('test QE'!E44)*2</f>
        <v>0</v>
      </c>
      <c r="F45" s="1">
        <f>'test QE'!F44*1</f>
        <v>0</v>
      </c>
      <c r="G45" s="1">
        <f>'test QE'!G44*0</f>
        <v>0</v>
      </c>
      <c r="H45" s="1">
        <f t="shared" si="0"/>
        <v>0</v>
      </c>
    </row>
    <row r="46" spans="1:8" x14ac:dyDescent="0.25">
      <c r="A46" s="1">
        <f>'test QE'!A45</f>
        <v>0</v>
      </c>
      <c r="B46" s="1">
        <f>'test QE'!B45</f>
        <v>0</v>
      </c>
      <c r="C46" s="1" t="e">
        <f>('test QE'!C45)*4</f>
        <v>#VALUE!</v>
      </c>
      <c r="D46" s="1" t="e">
        <f>('test QE'!D45)*3</f>
        <v>#VALUE!</v>
      </c>
      <c r="E46" s="1" t="e">
        <f>('test QE'!E45)*2</f>
        <v>#VALUE!</v>
      </c>
      <c r="F46" s="1" t="e">
        <f>'test QE'!F45*1</f>
        <v>#VALUE!</v>
      </c>
      <c r="G46" s="1" t="e">
        <f>'test QE'!G45*0</f>
        <v>#VALUE!</v>
      </c>
      <c r="H46" s="1" t="e">
        <f t="shared" si="0"/>
        <v>#VALUE!</v>
      </c>
    </row>
    <row r="47" spans="1:8" ht="30" x14ac:dyDescent="0.25">
      <c r="A47" s="1">
        <f>'test QE'!A46</f>
        <v>23</v>
      </c>
      <c r="B47" s="1" t="str">
        <f>'test QE'!B46</f>
        <v>vous savez demander ce dont vous avez besoin</v>
      </c>
      <c r="C47" s="1">
        <f>('test QE'!C46)*4</f>
        <v>0</v>
      </c>
      <c r="D47" s="1">
        <f>('test QE'!D46)*3</f>
        <v>0</v>
      </c>
      <c r="E47" s="1">
        <f>('test QE'!E46)*2</f>
        <v>0</v>
      </c>
      <c r="F47" s="1">
        <f>'test QE'!F46*1</f>
        <v>0</v>
      </c>
      <c r="G47" s="1">
        <f>'test QE'!G46*0</f>
        <v>0</v>
      </c>
      <c r="H47" s="1">
        <f t="shared" si="0"/>
        <v>0</v>
      </c>
    </row>
    <row r="48" spans="1:8" ht="30" x14ac:dyDescent="0.25">
      <c r="A48" s="1">
        <f>'test QE'!A47</f>
        <v>24</v>
      </c>
      <c r="B48" s="1" t="str">
        <f>'test QE'!B47</f>
        <v>vous savez dire non à ce qui ne vous convient pas</v>
      </c>
      <c r="C48" s="1">
        <f>('test QE'!C47)*4</f>
        <v>0</v>
      </c>
      <c r="D48" s="1">
        <f>('test QE'!D47)*3</f>
        <v>0</v>
      </c>
      <c r="E48" s="1">
        <f>('test QE'!E47)*2</f>
        <v>0</v>
      </c>
      <c r="F48" s="1">
        <f>'test QE'!F47*1</f>
        <v>0</v>
      </c>
      <c r="G48" s="1">
        <f>'test QE'!G47*0</f>
        <v>0</v>
      </c>
      <c r="H48" s="1">
        <f t="shared" si="0"/>
        <v>0</v>
      </c>
    </row>
    <row r="49" spans="1:8" x14ac:dyDescent="0.25">
      <c r="A49" s="1">
        <f>'test QE'!A48</f>
        <v>0</v>
      </c>
      <c r="B49" s="1">
        <f>'test QE'!B48</f>
        <v>0</v>
      </c>
      <c r="C49" s="1" t="e">
        <f>('test QE'!C48)*4</f>
        <v>#VALUE!</v>
      </c>
      <c r="D49" s="1" t="e">
        <f>('test QE'!D48)*3</f>
        <v>#VALUE!</v>
      </c>
      <c r="E49" s="1" t="e">
        <f>('test QE'!E48)*2</f>
        <v>#VALUE!</v>
      </c>
      <c r="F49" s="1" t="e">
        <f>'test QE'!F48*1</f>
        <v>#VALUE!</v>
      </c>
      <c r="G49" s="1" t="e">
        <f>'test QE'!G48*0</f>
        <v>#VALUE!</v>
      </c>
      <c r="H49" s="1" t="e">
        <f t="shared" si="0"/>
        <v>#VALUE!</v>
      </c>
    </row>
    <row r="50" spans="1:8" x14ac:dyDescent="0.25">
      <c r="A50" s="1">
        <f>'test QE'!A49</f>
        <v>25</v>
      </c>
      <c r="B50" s="1" t="str">
        <f>'test QE'!B49</f>
        <v>quand vous êtes en conflit :</v>
      </c>
      <c r="C50" s="1">
        <f>('test QE'!C49)*4</f>
        <v>0</v>
      </c>
      <c r="D50" s="1">
        <f>('test QE'!D49)*3</f>
        <v>0</v>
      </c>
      <c r="E50" s="1">
        <f>('test QE'!E49)*2</f>
        <v>0</v>
      </c>
      <c r="F50" s="1">
        <f>'test QE'!F49*1</f>
        <v>0</v>
      </c>
      <c r="G50" s="1">
        <f>'test QE'!G49*0</f>
        <v>0</v>
      </c>
      <c r="H50" s="1">
        <f t="shared" si="0"/>
        <v>0</v>
      </c>
    </row>
    <row r="51" spans="1:8" x14ac:dyDescent="0.25">
      <c r="A51" s="1">
        <f>'test QE'!A50</f>
        <v>0</v>
      </c>
      <c r="B51" s="1">
        <f>'test QE'!B50</f>
        <v>0</v>
      </c>
      <c r="C51" s="1" t="e">
        <f>('test QE'!C50)*4</f>
        <v>#VALUE!</v>
      </c>
      <c r="D51" s="1" t="e">
        <f>('test QE'!D50)*3</f>
        <v>#VALUE!</v>
      </c>
      <c r="E51" s="1" t="e">
        <f>('test QE'!E50)*2</f>
        <v>#VALUE!</v>
      </c>
      <c r="F51" s="1" t="e">
        <f>'test QE'!F50*1</f>
        <v>#VALUE!</v>
      </c>
      <c r="G51" s="1" t="e">
        <f>'test QE'!G50*0</f>
        <v>#VALUE!</v>
      </c>
      <c r="H51" s="1" t="e">
        <f t="shared" si="0"/>
        <v>#VALUE!</v>
      </c>
    </row>
    <row r="52" spans="1:8" ht="45" x14ac:dyDescent="0.25">
      <c r="A52" s="1">
        <f>'test QE'!A51</f>
        <v>26</v>
      </c>
      <c r="B52" s="1" t="str">
        <f>'test QE'!B51</f>
        <v>vous avez conscience de l'effet de vos comportements sur les autres</v>
      </c>
      <c r="C52" s="1">
        <f>('test QE'!C51)*4</f>
        <v>0</v>
      </c>
      <c r="D52" s="1">
        <f>('test QE'!D51)*3</f>
        <v>0</v>
      </c>
      <c r="E52" s="1">
        <f>('test QE'!E51)*2</f>
        <v>0</v>
      </c>
      <c r="F52" s="1">
        <f>'test QE'!F51*1</f>
        <v>0</v>
      </c>
      <c r="G52" s="1">
        <f>'test QE'!G51*0</f>
        <v>0</v>
      </c>
      <c r="H52" s="1">
        <f t="shared" si="0"/>
        <v>0</v>
      </c>
    </row>
    <row r="53" spans="1:8" ht="45" x14ac:dyDescent="0.25">
      <c r="A53" s="1">
        <f>'test QE'!A52</f>
        <v>27</v>
      </c>
      <c r="B53" s="1" t="str">
        <f>'test QE'!B52</f>
        <v>vous savez vous décentrer de votre point de vue et vous mettre à la place de l'autre</v>
      </c>
      <c r="C53" s="1">
        <f>('test QE'!C52)*4</f>
        <v>0</v>
      </c>
      <c r="D53" s="1">
        <f>('test QE'!D52)*3</f>
        <v>0</v>
      </c>
      <c r="E53" s="1">
        <f>('test QE'!E52)*2</f>
        <v>0</v>
      </c>
      <c r="F53" s="1">
        <f>'test QE'!F52*1</f>
        <v>0</v>
      </c>
      <c r="G53" s="1">
        <f>'test QE'!G52*0</f>
        <v>0</v>
      </c>
      <c r="H53" s="1">
        <f t="shared" si="0"/>
        <v>0</v>
      </c>
    </row>
    <row r="54" spans="1:8" x14ac:dyDescent="0.25">
      <c r="A54" s="1">
        <f>'test QE'!A53</f>
        <v>0</v>
      </c>
      <c r="B54" s="1">
        <f>'test QE'!B53</f>
        <v>0</v>
      </c>
      <c r="C54" s="1" t="e">
        <f>('test QE'!C53)*4</f>
        <v>#VALUE!</v>
      </c>
      <c r="D54" s="1" t="e">
        <f>('test QE'!D53)*3</f>
        <v>#VALUE!</v>
      </c>
      <c r="E54" s="1" t="e">
        <f>('test QE'!E53)*2</f>
        <v>#VALUE!</v>
      </c>
      <c r="F54" s="1" t="e">
        <f>'test QE'!F53*1</f>
        <v>#VALUE!</v>
      </c>
      <c r="G54" s="1" t="e">
        <f>'test QE'!G53*0</f>
        <v>#VALUE!</v>
      </c>
      <c r="H54" s="1" t="e">
        <f t="shared" si="0"/>
        <v>#VALUE!</v>
      </c>
    </row>
    <row r="55" spans="1:8" x14ac:dyDescent="0.25">
      <c r="A55" s="1">
        <f>'test QE'!A54</f>
        <v>28</v>
      </c>
      <c r="B55" s="1" t="str">
        <f>'test QE'!B54</f>
        <v>quand on vous agresse ;</v>
      </c>
      <c r="C55" s="1">
        <f>('test QE'!C54)*4</f>
        <v>0</v>
      </c>
      <c r="D55" s="1">
        <f>('test QE'!D54)*3</f>
        <v>0</v>
      </c>
      <c r="E55" s="1">
        <f>('test QE'!E54)*2</f>
        <v>0</v>
      </c>
      <c r="F55" s="1">
        <f>'test QE'!F54*1</f>
        <v>0</v>
      </c>
      <c r="G55" s="1">
        <f>'test QE'!G54*0</f>
        <v>0</v>
      </c>
      <c r="H55" s="1">
        <f t="shared" si="0"/>
        <v>0</v>
      </c>
    </row>
    <row r="56" spans="1:8" x14ac:dyDescent="0.25">
      <c r="A56" s="1">
        <f>'test QE'!A55</f>
        <v>0</v>
      </c>
      <c r="B56" s="1">
        <f>'test QE'!B55</f>
        <v>0</v>
      </c>
      <c r="C56" s="1" t="e">
        <f>('test QE'!C55)*4</f>
        <v>#VALUE!</v>
      </c>
      <c r="D56" s="1" t="e">
        <f>('test QE'!D55)*3</f>
        <v>#VALUE!</v>
      </c>
      <c r="E56" s="1" t="e">
        <f>('test QE'!E55)*2</f>
        <v>#VALUE!</v>
      </c>
      <c r="F56" s="1" t="e">
        <f>'test QE'!F55*1</f>
        <v>#VALUE!</v>
      </c>
      <c r="G56" s="1" t="e">
        <f>'test QE'!G55*0</f>
        <v>#VALUE!</v>
      </c>
      <c r="H56" s="1" t="e">
        <f t="shared" si="0"/>
        <v>#VALUE!</v>
      </c>
    </row>
    <row r="57" spans="1:8" ht="30" x14ac:dyDescent="0.25">
      <c r="A57" s="1">
        <f>'test QE'!A56</f>
        <v>29</v>
      </c>
      <c r="B57" s="1" t="str">
        <f>'test QE'!B56</f>
        <v>je sais identifier ce que les autres ressentent</v>
      </c>
      <c r="C57" s="1">
        <f>('test QE'!C56)*4</f>
        <v>0</v>
      </c>
      <c r="D57" s="1">
        <f>('test QE'!D56)*3</f>
        <v>0</v>
      </c>
      <c r="E57" s="1">
        <f>('test QE'!E56)*2</f>
        <v>0</v>
      </c>
      <c r="F57" s="1">
        <f>'test QE'!F56*1</f>
        <v>0</v>
      </c>
      <c r="G57" s="1">
        <f>'test QE'!G56*0</f>
        <v>0</v>
      </c>
      <c r="H57" s="1">
        <f t="shared" si="0"/>
        <v>0</v>
      </c>
    </row>
    <row r="58" spans="1:8" x14ac:dyDescent="0.25">
      <c r="A58" s="1">
        <f>'test QE'!A57</f>
        <v>0</v>
      </c>
      <c r="B58" s="1">
        <f>'test QE'!B57</f>
        <v>0</v>
      </c>
      <c r="C58" s="1" t="e">
        <f>('test QE'!C57)*4</f>
        <v>#VALUE!</v>
      </c>
      <c r="D58" s="1" t="e">
        <f>('test QE'!D57)*3</f>
        <v>#VALUE!</v>
      </c>
      <c r="E58" s="1" t="e">
        <f>('test QE'!E57)*2</f>
        <v>#VALUE!</v>
      </c>
      <c r="F58" s="1" t="e">
        <f>'test QE'!F57*1</f>
        <v>#VALUE!</v>
      </c>
      <c r="G58" s="1" t="e">
        <f>'test QE'!G57*0</f>
        <v>#VALUE!</v>
      </c>
      <c r="H58" s="1" t="e">
        <f t="shared" si="0"/>
        <v>#VALUE!</v>
      </c>
    </row>
    <row r="59" spans="1:8" ht="45" x14ac:dyDescent="0.25">
      <c r="A59" s="1">
        <f>'test QE'!A58</f>
        <v>30</v>
      </c>
      <c r="B59" s="1" t="str">
        <f>'test QE'!B58</f>
        <v>quand vous ecoutez autrui, vous ne pouvez vous empecher de lui donner quelques conseils</v>
      </c>
      <c r="C59" s="1">
        <f>('test QE'!C58)*4</f>
        <v>0</v>
      </c>
      <c r="D59" s="1">
        <f>('test QE'!D58)*3</f>
        <v>0</v>
      </c>
      <c r="E59" s="1">
        <f>('test QE'!E58)*2</f>
        <v>0</v>
      </c>
      <c r="F59" s="1">
        <f>'test QE'!F58*1</f>
        <v>0</v>
      </c>
      <c r="G59" s="1">
        <f>'test QE'!G58*0</f>
        <v>0</v>
      </c>
      <c r="H59" s="1">
        <f t="shared" si="0"/>
        <v>0</v>
      </c>
    </row>
    <row r="60" spans="1:8" x14ac:dyDescent="0.25">
      <c r="A60" s="1">
        <f>'test QE'!A59</f>
        <v>0</v>
      </c>
      <c r="B60" s="1">
        <f>'test QE'!B59</f>
        <v>0</v>
      </c>
      <c r="C60" s="1" t="e">
        <f>('test QE'!C59)*4</f>
        <v>#VALUE!</v>
      </c>
      <c r="D60" s="1" t="e">
        <f>('test QE'!D59)*3</f>
        <v>#VALUE!</v>
      </c>
      <c r="E60" s="1" t="e">
        <f>('test QE'!E59)*2</f>
        <v>#VALUE!</v>
      </c>
      <c r="F60" s="1" t="e">
        <f>'test QE'!F59*1</f>
        <v>#VALUE!</v>
      </c>
      <c r="G60" s="1" t="e">
        <f>'test QE'!G59*0</f>
        <v>#VALUE!</v>
      </c>
      <c r="H60" s="1" t="e">
        <f t="shared" si="0"/>
        <v>#VALUE!</v>
      </c>
    </row>
    <row r="61" spans="1:8" x14ac:dyDescent="0.25">
      <c r="A61" s="1">
        <f>'test QE'!A60</f>
        <v>31</v>
      </c>
      <c r="B61" s="1" t="str">
        <f>'test QE'!B60</f>
        <v>quand quelqu'un pleure :</v>
      </c>
      <c r="C61" s="1">
        <f>('test QE'!C60)*4</f>
        <v>0</v>
      </c>
      <c r="D61" s="1">
        <f>('test QE'!D60)*3</f>
        <v>0</v>
      </c>
      <c r="E61" s="1">
        <f>('test QE'!E60)*2</f>
        <v>0</v>
      </c>
      <c r="F61" s="1">
        <f>'test QE'!F60*1</f>
        <v>0</v>
      </c>
      <c r="G61" s="1">
        <f>'test QE'!G60*0</f>
        <v>0</v>
      </c>
      <c r="H61" s="1">
        <f t="shared" si="0"/>
        <v>0</v>
      </c>
    </row>
    <row r="62" spans="1:8" x14ac:dyDescent="0.25">
      <c r="A62" s="1">
        <f>'test QE'!A61</f>
        <v>0</v>
      </c>
      <c r="B62" s="1">
        <f>'test QE'!B61</f>
        <v>0</v>
      </c>
      <c r="C62" s="1" t="e">
        <f>('test QE'!C61)*4</f>
        <v>#VALUE!</v>
      </c>
      <c r="D62" s="1" t="e">
        <f>('test QE'!D61)*3</f>
        <v>#VALUE!</v>
      </c>
      <c r="E62" s="1" t="e">
        <f>('test QE'!E61)*2</f>
        <v>#VALUE!</v>
      </c>
      <c r="F62" s="1" t="e">
        <f>'test QE'!F61*1</f>
        <v>#VALUE!</v>
      </c>
      <c r="G62" s="1" t="e">
        <f>'test QE'!G61*0</f>
        <v>#VALUE!</v>
      </c>
      <c r="H62" s="1" t="e">
        <f t="shared" si="0"/>
        <v>#VALUE!</v>
      </c>
    </row>
    <row r="63" spans="1:8" ht="30" x14ac:dyDescent="0.25">
      <c r="A63" s="1">
        <f>'test QE'!A62</f>
        <v>32</v>
      </c>
      <c r="B63" s="1" t="str">
        <f>'test QE'!B62</f>
        <v>quand vous êtes amené à travailler en équipe</v>
      </c>
      <c r="C63" s="1">
        <f>('test QE'!C62)*4</f>
        <v>0</v>
      </c>
      <c r="D63" s="1">
        <f>('test QE'!D62)*3</f>
        <v>0</v>
      </c>
      <c r="E63" s="1">
        <f>('test QE'!E62)*2</f>
        <v>0</v>
      </c>
      <c r="F63" s="1">
        <f>'test QE'!F62*1</f>
        <v>0</v>
      </c>
      <c r="G63" s="1">
        <f>'test QE'!G62*0</f>
        <v>0</v>
      </c>
      <c r="H63" s="1">
        <f t="shared" si="0"/>
        <v>0</v>
      </c>
    </row>
  </sheetData>
  <mergeCells count="1">
    <mergeCell ref="N7:O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test QE</vt:lpstr>
      <vt:lpstr>RESULTAT QE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hussler</dc:creator>
  <cp:lastModifiedBy>PATRICIA</cp:lastModifiedBy>
  <dcterms:created xsi:type="dcterms:W3CDTF">2019-03-26T08:36:40Z</dcterms:created>
  <dcterms:modified xsi:type="dcterms:W3CDTF">2019-07-29T09:07:06Z</dcterms:modified>
</cp:coreProperties>
</file>